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fin. izvješća\"/>
    </mc:Choice>
  </mc:AlternateContent>
  <xr:revisionPtr revIDLastSave="0" documentId="13_ncr:1_{6F955288-115F-453C-8A56-7F50C03E51E3}" xr6:coauthVersionLast="47" xr6:coauthVersionMax="47" xr10:uidLastSave="{00000000-0000-0000-0000-000000000000}"/>
  <bookViews>
    <workbookView xWindow="4110" yWindow="4110" windowWidth="21600" windowHeight="1129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F334" i="9"/>
  <c r="E334" i="9"/>
  <c r="B334" i="9" s="1"/>
  <c r="F333" i="9"/>
  <c r="H332" i="9"/>
  <c r="G332" i="9"/>
  <c r="F332" i="9"/>
  <c r="E332" i="9"/>
  <c r="B332" i="9" s="1"/>
  <c r="H331" i="9"/>
  <c r="G331" i="9"/>
  <c r="E331" i="9" s="1"/>
  <c r="B331" i="9" s="1"/>
  <c r="F331" i="9"/>
  <c r="H330" i="9"/>
  <c r="G330" i="9"/>
  <c r="E330" i="9" s="1"/>
  <c r="B330" i="9" s="1"/>
  <c r="F330" i="9"/>
  <c r="H329" i="9"/>
  <c r="G329" i="9"/>
  <c r="F329" i="9"/>
  <c r="E329" i="9"/>
  <c r="B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F320" i="9"/>
  <c r="H319" i="9"/>
  <c r="G319" i="9"/>
  <c r="F319" i="9"/>
  <c r="E319" i="9"/>
  <c r="B319" i="9" s="1"/>
  <c r="H318" i="9"/>
  <c r="G318" i="9"/>
  <c r="F318" i="9"/>
  <c r="H317" i="9"/>
  <c r="G317" i="9"/>
  <c r="F317" i="9"/>
  <c r="E317" i="9"/>
  <c r="B317" i="9" s="1"/>
  <c r="H316" i="9"/>
  <c r="G316" i="9"/>
  <c r="F316" i="9"/>
  <c r="E316" i="9"/>
  <c r="B316" i="9"/>
  <c r="F315" i="9"/>
  <c r="F314" i="9"/>
  <c r="F313" i="9"/>
  <c r="H312" i="9"/>
  <c r="G312" i="9"/>
  <c r="E312" i="9" s="1"/>
  <c r="B312" i="9" s="1"/>
  <c r="F312" i="9"/>
  <c r="H311" i="9"/>
  <c r="G311" i="9"/>
  <c r="F311" i="9"/>
  <c r="E311" i="9"/>
  <c r="B311" i="9"/>
  <c r="H310" i="9"/>
  <c r="G310"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c r="F302" i="9"/>
  <c r="F301" i="9"/>
  <c r="F300" i="9"/>
  <c r="F298" i="9" s="1"/>
  <c r="F299" i="9"/>
  <c r="F297" i="9"/>
  <c r="L296" i="9"/>
  <c r="H296" i="9"/>
  <c r="F296" i="9"/>
  <c r="F295" i="9"/>
  <c r="I294" i="9"/>
  <c r="H294" i="9"/>
  <c r="E294" i="9" s="1"/>
  <c r="B294" i="9" s="1"/>
  <c r="F294" i="9"/>
  <c r="E293" i="9"/>
  <c r="M292" i="9"/>
  <c r="L292" i="9"/>
  <c r="F292" i="9" s="1"/>
  <c r="B292" i="9" s="1"/>
  <c r="E292" i="9"/>
  <c r="M291" i="9"/>
  <c r="L291" i="9"/>
  <c r="E291" i="9"/>
  <c r="M290" i="9"/>
  <c r="L290" i="9"/>
  <c r="F290" i="9"/>
  <c r="E290" i="9"/>
  <c r="B290" i="9" s="1"/>
  <c r="M289" i="9"/>
  <c r="L289" i="9"/>
  <c r="F289" i="9" s="1"/>
  <c r="E289" i="9"/>
  <c r="B289" i="9" s="1"/>
  <c r="M288" i="9"/>
  <c r="L288" i="9"/>
  <c r="F288" i="9" s="1"/>
  <c r="E288" i="9"/>
  <c r="M287" i="9"/>
  <c r="L287" i="9"/>
  <c r="F287" i="9" s="1"/>
  <c r="E287" i="9"/>
  <c r="B287" i="9"/>
  <c r="M286" i="9"/>
  <c r="L286" i="9"/>
  <c r="F286" i="9" s="1"/>
  <c r="B286" i="9" s="1"/>
  <c r="E286" i="9"/>
  <c r="M285" i="9"/>
  <c r="L285" i="9"/>
  <c r="F285" i="9"/>
  <c r="E285" i="9"/>
  <c r="M284" i="9"/>
  <c r="F284" i="9" s="1"/>
  <c r="B284" i="9" s="1"/>
  <c r="L284" i="9"/>
  <c r="E284" i="9"/>
  <c r="M283" i="9"/>
  <c r="L283" i="9"/>
  <c r="E283" i="9"/>
  <c r="M282" i="9"/>
  <c r="L282" i="9"/>
  <c r="F282" i="9"/>
  <c r="E282" i="9"/>
  <c r="B282" i="9"/>
  <c r="M281" i="9"/>
  <c r="L281" i="9"/>
  <c r="F281" i="9" s="1"/>
  <c r="E281" i="9"/>
  <c r="M280" i="9"/>
  <c r="L280" i="9"/>
  <c r="F280" i="9"/>
  <c r="E280" i="9"/>
  <c r="M279" i="9"/>
  <c r="L279" i="9"/>
  <c r="F279" i="9"/>
  <c r="E279" i="9"/>
  <c r="B279" i="9"/>
  <c r="M278" i="9"/>
  <c r="L278" i="9"/>
  <c r="F278" i="9" s="1"/>
  <c r="B278" i="9" s="1"/>
  <c r="E278" i="9"/>
  <c r="M277" i="9"/>
  <c r="L277" i="9"/>
  <c r="F277" i="9"/>
  <c r="E277" i="9"/>
  <c r="M276" i="9"/>
  <c r="L276" i="9"/>
  <c r="F276" i="9" s="1"/>
  <c r="E276" i="9"/>
  <c r="B276" i="9" s="1"/>
  <c r="M275" i="9"/>
  <c r="L275" i="9"/>
  <c r="F275" i="9" s="1"/>
  <c r="E275" i="9"/>
  <c r="B275" i="9" s="1"/>
  <c r="M274" i="9"/>
  <c r="L274" i="9"/>
  <c r="F274" i="9" s="1"/>
  <c r="E274" i="9"/>
  <c r="B274" i="9" s="1"/>
  <c r="M273" i="9"/>
  <c r="L273" i="9"/>
  <c r="F273" i="9" s="1"/>
  <c r="B273" i="9" s="1"/>
  <c r="E273" i="9"/>
  <c r="M272" i="9"/>
  <c r="L272" i="9"/>
  <c r="F272" i="9" s="1"/>
  <c r="E272" i="9"/>
  <c r="M271" i="9"/>
  <c r="F271" i="9" s="1"/>
  <c r="L271" i="9"/>
  <c r="E271" i="9"/>
  <c r="B271" i="9"/>
  <c r="M270" i="9"/>
  <c r="L270" i="9"/>
  <c r="E270" i="9"/>
  <c r="M269" i="9"/>
  <c r="L269" i="9"/>
  <c r="F269" i="9"/>
  <c r="E269" i="9"/>
  <c r="M268" i="9"/>
  <c r="L268" i="9"/>
  <c r="F268" i="9" s="1"/>
  <c r="E268" i="9"/>
  <c r="M267" i="9"/>
  <c r="L267" i="9"/>
  <c r="F267" i="9" s="1"/>
  <c r="E267" i="9"/>
  <c r="M266" i="9"/>
  <c r="L266" i="9"/>
  <c r="F266" i="9" s="1"/>
  <c r="E266" i="9"/>
  <c r="B266" i="9"/>
  <c r="M265" i="9"/>
  <c r="L265" i="9"/>
  <c r="F265" i="9" s="1"/>
  <c r="B265" i="9" s="1"/>
  <c r="E265" i="9"/>
  <c r="M264" i="9"/>
  <c r="L264" i="9"/>
  <c r="F264" i="9" s="1"/>
  <c r="E264" i="9"/>
  <c r="M263" i="9"/>
  <c r="L263" i="9"/>
  <c r="F263" i="9"/>
  <c r="E263" i="9"/>
  <c r="B263" i="9"/>
  <c r="M262" i="9"/>
  <c r="L262" i="9"/>
  <c r="E262" i="9"/>
  <c r="M261" i="9"/>
  <c r="L261" i="9"/>
  <c r="F261" i="9"/>
  <c r="E261" i="9"/>
  <c r="B261" i="9" s="1"/>
  <c r="M260" i="9"/>
  <c r="L260" i="9"/>
  <c r="F260" i="9" s="1"/>
  <c r="E260" i="9"/>
  <c r="M259" i="9"/>
  <c r="L259" i="9"/>
  <c r="F259" i="9" s="1"/>
  <c r="E259" i="9"/>
  <c r="M258" i="9"/>
  <c r="L258" i="9"/>
  <c r="F258" i="9" s="1"/>
  <c r="E258" i="9"/>
  <c r="B258" i="9"/>
  <c r="M257" i="9"/>
  <c r="F257" i="9" s="1"/>
  <c r="B257" i="9" s="1"/>
  <c r="L257" i="9"/>
  <c r="E257" i="9"/>
  <c r="M256" i="9"/>
  <c r="L256" i="9"/>
  <c r="F256" i="9"/>
  <c r="E256" i="9"/>
  <c r="M255" i="9"/>
  <c r="L255" i="9"/>
  <c r="F255" i="9" s="1"/>
  <c r="E255" i="9"/>
  <c r="B255" i="9"/>
  <c r="M254" i="9"/>
  <c r="L254" i="9"/>
  <c r="E254" i="9"/>
  <c r="M253" i="9"/>
  <c r="L253" i="9"/>
  <c r="F253" i="9"/>
  <c r="E253" i="9"/>
  <c r="B253" i="9" s="1"/>
  <c r="M252" i="9"/>
  <c r="L252" i="9"/>
  <c r="F252" i="9" s="1"/>
  <c r="E252" i="9"/>
  <c r="M251" i="9"/>
  <c r="L251" i="9"/>
  <c r="E251" i="9"/>
  <c r="M250" i="9"/>
  <c r="L250" i="9"/>
  <c r="F250" i="9" s="1"/>
  <c r="E250" i="9"/>
  <c r="B250" i="9" s="1"/>
  <c r="M249" i="9"/>
  <c r="F249" i="9" s="1"/>
  <c r="L249" i="9"/>
  <c r="E249" i="9"/>
  <c r="B249" i="9" s="1"/>
  <c r="M248" i="9"/>
  <c r="L248" i="9"/>
  <c r="F248" i="9"/>
  <c r="E248" i="9"/>
  <c r="B248" i="9" s="1"/>
  <c r="M247" i="9"/>
  <c r="L247" i="9"/>
  <c r="F247" i="9" s="1"/>
  <c r="E247" i="9"/>
  <c r="B247" i="9"/>
  <c r="M246" i="9"/>
  <c r="L246" i="9"/>
  <c r="E246" i="9"/>
  <c r="M245" i="9"/>
  <c r="L245" i="9"/>
  <c r="F245" i="9"/>
  <c r="E245" i="9"/>
  <c r="B245" i="9" s="1"/>
  <c r="M244" i="9"/>
  <c r="L244" i="9"/>
  <c r="F244" i="9" s="1"/>
  <c r="E244" i="9"/>
  <c r="M243" i="9"/>
  <c r="L243" i="9"/>
  <c r="F243" i="9" s="1"/>
  <c r="B243" i="9" s="1"/>
  <c r="E243" i="9"/>
  <c r="M242" i="9"/>
  <c r="L242" i="9"/>
  <c r="F242" i="9" s="1"/>
  <c r="B242" i="9" s="1"/>
  <c r="E242" i="9"/>
  <c r="M241" i="9"/>
  <c r="F241" i="9" s="1"/>
  <c r="L241" i="9"/>
  <c r="E241" i="9"/>
  <c r="B241" i="9" s="1"/>
  <c r="M240" i="9"/>
  <c r="L240" i="9"/>
  <c r="F240" i="9"/>
  <c r="E240" i="9"/>
  <c r="M239" i="9"/>
  <c r="L239" i="9"/>
  <c r="E239" i="9"/>
  <c r="M238" i="9"/>
  <c r="L238" i="9"/>
  <c r="E238" i="9"/>
  <c r="M237" i="9"/>
  <c r="F237" i="9" s="1"/>
  <c r="L237" i="9"/>
  <c r="E237" i="9"/>
  <c r="M236" i="9"/>
  <c r="L236" i="9"/>
  <c r="E236" i="9"/>
  <c r="M235" i="9"/>
  <c r="L235" i="9"/>
  <c r="E235" i="9"/>
  <c r="M234" i="9"/>
  <c r="L234" i="9"/>
  <c r="F234" i="9" s="1"/>
  <c r="E234" i="9"/>
  <c r="B234" i="9" s="1"/>
  <c r="M233" i="9"/>
  <c r="L233" i="9"/>
  <c r="F233" i="9" s="1"/>
  <c r="B233" i="9" s="1"/>
  <c r="E233" i="9"/>
  <c r="M232" i="9"/>
  <c r="L232" i="9"/>
  <c r="F232" i="9"/>
  <c r="E232" i="9"/>
  <c r="B232" i="9" s="1"/>
  <c r="M231" i="9"/>
  <c r="L231" i="9"/>
  <c r="F231" i="9"/>
  <c r="E231" i="9"/>
  <c r="B231" i="9"/>
  <c r="M230" i="9"/>
  <c r="L230" i="9"/>
  <c r="F230" i="9" s="1"/>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E171" i="9"/>
  <c r="B171" i="9"/>
  <c r="H170" i="9"/>
  <c r="E170" i="9" s="1"/>
  <c r="B170" i="9" s="1"/>
  <c r="G170" i="9"/>
  <c r="F170" i="9"/>
  <c r="H169" i="9"/>
  <c r="G169" i="9"/>
  <c r="E169" i="9" s="1"/>
  <c r="B169" i="9" s="1"/>
  <c r="F169" i="9"/>
  <c r="H168" i="9"/>
  <c r="G168" i="9"/>
  <c r="E168" i="9" s="1"/>
  <c r="B168" i="9" s="1"/>
  <c r="F168" i="9"/>
  <c r="H167" i="9"/>
  <c r="G167" i="9"/>
  <c r="F167" i="9"/>
  <c r="H166" i="9"/>
  <c r="G166" i="9"/>
  <c r="F166" i="9"/>
  <c r="E166" i="9"/>
  <c r="H165" i="9"/>
  <c r="G165" i="9"/>
  <c r="F165" i="9"/>
  <c r="E165" i="9"/>
  <c r="B165" i="9" s="1"/>
  <c r="H164" i="9"/>
  <c r="G164" i="9"/>
  <c r="E164" i="9" s="1"/>
  <c r="B164" i="9" s="1"/>
  <c r="F164" i="9"/>
  <c r="H163" i="9"/>
  <c r="G163" i="9"/>
  <c r="F163" i="9"/>
  <c r="E163" i="9"/>
  <c r="B163" i="9"/>
  <c r="H162" i="9"/>
  <c r="E162" i="9" s="1"/>
  <c r="B162" i="9" s="1"/>
  <c r="G162" i="9"/>
  <c r="F162" i="9"/>
  <c r="H161" i="9"/>
  <c r="G161" i="9"/>
  <c r="E161" i="9" s="1"/>
  <c r="F161" i="9"/>
  <c r="H160" i="9"/>
  <c r="G160" i="9"/>
  <c r="E160" i="9" s="1"/>
  <c r="B160" i="9" s="1"/>
  <c r="F160" i="9"/>
  <c r="H159" i="9"/>
  <c r="G159" i="9"/>
  <c r="F159" i="9"/>
  <c r="H158" i="9"/>
  <c r="G158" i="9"/>
  <c r="F158" i="9"/>
  <c r="E158" i="9"/>
  <c r="H157" i="9"/>
  <c r="G157" i="9"/>
  <c r="E157" i="9" s="1"/>
  <c r="B157" i="9" s="1"/>
  <c r="F157" i="9"/>
  <c r="F156" i="9"/>
  <c r="H155" i="9"/>
  <c r="G155" i="9"/>
  <c r="F155" i="9"/>
  <c r="E155" i="9"/>
  <c r="B155" i="9" s="1"/>
  <c r="H154" i="9"/>
  <c r="G154" i="9"/>
  <c r="F154" i="9"/>
  <c r="E154" i="9"/>
  <c r="B154" i="9" s="1"/>
  <c r="H153" i="9"/>
  <c r="G153" i="9"/>
  <c r="E153" i="9" s="1"/>
  <c r="F153" i="9"/>
  <c r="H152" i="9"/>
  <c r="G152" i="9"/>
  <c r="E152" i="9" s="1"/>
  <c r="F152" i="9"/>
  <c r="B152" i="9"/>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B146" i="9" s="1"/>
  <c r="H145" i="9"/>
  <c r="G145" i="9"/>
  <c r="E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G139" i="9"/>
  <c r="F139" i="9"/>
  <c r="E139" i="9"/>
  <c r="B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F132" i="9"/>
  <c r="H131" i="9"/>
  <c r="G131" i="9"/>
  <c r="F131" i="9"/>
  <c r="E131" i="9"/>
  <c r="B131" i="9"/>
  <c r="H130" i="9"/>
  <c r="G130" i="9"/>
  <c r="F130" i="9"/>
  <c r="E130" i="9"/>
  <c r="B130" i="9" s="1"/>
  <c r="H129" i="9"/>
  <c r="G129" i="9"/>
  <c r="E129" i="9" s="1"/>
  <c r="F129" i="9"/>
  <c r="H128" i="9"/>
  <c r="G128" i="9"/>
  <c r="E128" i="9" s="1"/>
  <c r="F128" i="9"/>
  <c r="B128" i="9"/>
  <c r="H127" i="9"/>
  <c r="E127" i="9" s="1"/>
  <c r="B127" i="9" s="1"/>
  <c r="G127" i="9"/>
  <c r="F127" i="9"/>
  <c r="H126" i="9"/>
  <c r="G126" i="9"/>
  <c r="F126" i="9"/>
  <c r="E126" i="9"/>
  <c r="H125" i="9"/>
  <c r="G125" i="9"/>
  <c r="E125" i="9" s="1"/>
  <c r="B125" i="9" s="1"/>
  <c r="F125" i="9"/>
  <c r="H124" i="9"/>
  <c r="G124" i="9"/>
  <c r="E124" i="9" s="1"/>
  <c r="B124" i="9" s="1"/>
  <c r="F124" i="9"/>
  <c r="H123" i="9"/>
  <c r="G123" i="9"/>
  <c r="F123" i="9"/>
  <c r="E123" i="9"/>
  <c r="B123" i="9"/>
  <c r="H122" i="9"/>
  <c r="G122" i="9"/>
  <c r="E122" i="9" s="1"/>
  <c r="B122" i="9" s="1"/>
  <c r="F122" i="9"/>
  <c r="H121" i="9"/>
  <c r="G121" i="9"/>
  <c r="E121" i="9" s="1"/>
  <c r="F121" i="9"/>
  <c r="H120" i="9"/>
  <c r="E120" i="9" s="1"/>
  <c r="G120" i="9"/>
  <c r="F120" i="9"/>
  <c r="B120" i="9"/>
  <c r="H119" i="9"/>
  <c r="E119" i="9" s="1"/>
  <c r="B119" i="9" s="1"/>
  <c r="G119" i="9"/>
  <c r="F119" i="9"/>
  <c r="H118" i="9"/>
  <c r="G118" i="9"/>
  <c r="F118" i="9"/>
  <c r="E118" i="9"/>
  <c r="H117" i="9"/>
  <c r="G117" i="9"/>
  <c r="E117" i="9" s="1"/>
  <c r="B117" i="9" s="1"/>
  <c r="F117" i="9"/>
  <c r="H116" i="9"/>
  <c r="G116" i="9"/>
  <c r="E116" i="9" s="1"/>
  <c r="B116" i="9" s="1"/>
  <c r="F116" i="9"/>
  <c r="H115" i="9"/>
  <c r="G115" i="9"/>
  <c r="F115" i="9"/>
  <c r="E115" i="9"/>
  <c r="B115" i="9" s="1"/>
  <c r="H114" i="9"/>
  <c r="G114" i="9"/>
  <c r="E114" i="9" s="1"/>
  <c r="B114" i="9" s="1"/>
  <c r="F114" i="9"/>
  <c r="H113" i="9"/>
  <c r="G113" i="9"/>
  <c r="E113" i="9" s="1"/>
  <c r="F113" i="9"/>
  <c r="H112" i="9"/>
  <c r="E112" i="9" s="1"/>
  <c r="G112" i="9"/>
  <c r="F112" i="9"/>
  <c r="B112" i="9"/>
  <c r="H111" i="9"/>
  <c r="E111" i="9" s="1"/>
  <c r="B111" i="9" s="1"/>
  <c r="G111" i="9"/>
  <c r="F111" i="9"/>
  <c r="H110" i="9"/>
  <c r="G110" i="9"/>
  <c r="F110" i="9"/>
  <c r="E110" i="9"/>
  <c r="H109" i="9"/>
  <c r="G109" i="9"/>
  <c r="E109" i="9" s="1"/>
  <c r="B109" i="9" s="1"/>
  <c r="F109" i="9"/>
  <c r="H108" i="9"/>
  <c r="G108" i="9"/>
  <c r="E108" i="9" s="1"/>
  <c r="B108" i="9" s="1"/>
  <c r="F108" i="9"/>
  <c r="H107" i="9"/>
  <c r="G107" i="9"/>
  <c r="F107" i="9"/>
  <c r="E107" i="9"/>
  <c r="B107" i="9"/>
  <c r="H106" i="9"/>
  <c r="G106" i="9"/>
  <c r="E106" i="9" s="1"/>
  <c r="B106" i="9" s="1"/>
  <c r="F106" i="9"/>
  <c r="H105" i="9"/>
  <c r="G105" i="9"/>
  <c r="E105" i="9" s="1"/>
  <c r="F105" i="9"/>
  <c r="H104" i="9"/>
  <c r="E104" i="9" s="1"/>
  <c r="G104" i="9"/>
  <c r="F104" i="9"/>
  <c r="B104" i="9"/>
  <c r="H103" i="9"/>
  <c r="E103" i="9" s="1"/>
  <c r="B103" i="9" s="1"/>
  <c r="G103" i="9"/>
  <c r="F103" i="9"/>
  <c r="H102" i="9"/>
  <c r="G102" i="9"/>
  <c r="F102" i="9"/>
  <c r="E102" i="9"/>
  <c r="H101" i="9"/>
  <c r="G101" i="9"/>
  <c r="E101" i="9" s="1"/>
  <c r="B101" i="9" s="1"/>
  <c r="F101" i="9"/>
  <c r="H100" i="9"/>
  <c r="G100" i="9"/>
  <c r="E100" i="9" s="1"/>
  <c r="B100" i="9" s="1"/>
  <c r="F100" i="9"/>
  <c r="H99" i="9"/>
  <c r="G99" i="9"/>
  <c r="F99" i="9"/>
  <c r="E99" i="9"/>
  <c r="B99" i="9" s="1"/>
  <c r="H98" i="9"/>
  <c r="G98" i="9"/>
  <c r="E98" i="9" s="1"/>
  <c r="B98" i="9" s="1"/>
  <c r="F98" i="9"/>
  <c r="H97" i="9"/>
  <c r="G97" i="9"/>
  <c r="E97" i="9" s="1"/>
  <c r="F97" i="9"/>
  <c r="H96" i="9"/>
  <c r="E96" i="9" s="1"/>
  <c r="G96" i="9"/>
  <c r="F96" i="9"/>
  <c r="B96" i="9"/>
  <c r="H95" i="9"/>
  <c r="E95" i="9" s="1"/>
  <c r="B95" i="9" s="1"/>
  <c r="G95" i="9"/>
  <c r="F95" i="9"/>
  <c r="H94" i="9"/>
  <c r="G94" i="9"/>
  <c r="F94" i="9"/>
  <c r="E94" i="9"/>
  <c r="H93" i="9"/>
  <c r="G93" i="9"/>
  <c r="E93" i="9" s="1"/>
  <c r="B93" i="9" s="1"/>
  <c r="F93" i="9"/>
  <c r="H92" i="9"/>
  <c r="G92" i="9"/>
  <c r="E92" i="9" s="1"/>
  <c r="B92" i="9" s="1"/>
  <c r="F92" i="9"/>
  <c r="H91" i="9"/>
  <c r="G91" i="9"/>
  <c r="F91" i="9"/>
  <c r="E91" i="9"/>
  <c r="B91" i="9"/>
  <c r="H90" i="9"/>
  <c r="G90" i="9"/>
  <c r="E90" i="9" s="1"/>
  <c r="B90" i="9" s="1"/>
  <c r="F90" i="9"/>
  <c r="H89" i="9"/>
  <c r="G89" i="9"/>
  <c r="E89" i="9" s="1"/>
  <c r="F89" i="9"/>
  <c r="H88" i="9"/>
  <c r="E88" i="9" s="1"/>
  <c r="G88" i="9"/>
  <c r="F88" i="9"/>
  <c r="B88" i="9"/>
  <c r="H87" i="9"/>
  <c r="E87" i="9" s="1"/>
  <c r="B87" i="9" s="1"/>
  <c r="G87" i="9"/>
  <c r="F87" i="9"/>
  <c r="H86" i="9"/>
  <c r="G86" i="9"/>
  <c r="F86" i="9"/>
  <c r="E86" i="9"/>
  <c r="H85" i="9"/>
  <c r="G85" i="9"/>
  <c r="E85" i="9" s="1"/>
  <c r="B85" i="9" s="1"/>
  <c r="F85" i="9"/>
  <c r="H84" i="9"/>
  <c r="G84" i="9"/>
  <c r="E84" i="9" s="1"/>
  <c r="F84" i="9"/>
  <c r="B84" i="9"/>
  <c r="H83" i="9"/>
  <c r="G83" i="9"/>
  <c r="E83" i="9" s="1"/>
  <c r="B83" i="9" s="1"/>
  <c r="F83" i="9"/>
  <c r="H82" i="9"/>
  <c r="G82" i="9"/>
  <c r="E82" i="9" s="1"/>
  <c r="B82" i="9" s="1"/>
  <c r="F82" i="9"/>
  <c r="H81" i="9"/>
  <c r="G81" i="9"/>
  <c r="E81" i="9" s="1"/>
  <c r="B81" i="9" s="1"/>
  <c r="F81" i="9"/>
  <c r="H80" i="9"/>
  <c r="G80" i="9"/>
  <c r="F80" i="9"/>
  <c r="E80" i="9"/>
  <c r="B80" i="9" s="1"/>
  <c r="H79" i="9"/>
  <c r="G79" i="9"/>
  <c r="F79" i="9"/>
  <c r="E79" i="9"/>
  <c r="B79" i="9"/>
  <c r="H78" i="9"/>
  <c r="G78" i="9"/>
  <c r="E78" i="9" s="1"/>
  <c r="B78" i="9" s="1"/>
  <c r="F78" i="9"/>
  <c r="H77" i="9"/>
  <c r="G77" i="9"/>
  <c r="E77" i="9" s="1"/>
  <c r="B77" i="9" s="1"/>
  <c r="F77" i="9"/>
  <c r="H76" i="9"/>
  <c r="G76" i="9"/>
  <c r="F76" i="9"/>
  <c r="E76" i="9"/>
  <c r="B76" i="9" s="1"/>
  <c r="H75" i="9"/>
  <c r="E75" i="9" s="1"/>
  <c r="B75" i="9" s="1"/>
  <c r="G75" i="9"/>
  <c r="F75" i="9"/>
  <c r="H74" i="9"/>
  <c r="G74" i="9"/>
  <c r="F74" i="9"/>
  <c r="E74" i="9"/>
  <c r="B74" i="9" s="1"/>
  <c r="H73" i="9"/>
  <c r="G73" i="9"/>
  <c r="E73" i="9" s="1"/>
  <c r="B73" i="9" s="1"/>
  <c r="F73" i="9"/>
  <c r="H72" i="9"/>
  <c r="G72" i="9"/>
  <c r="E72" i="9" s="1"/>
  <c r="B72" i="9" s="1"/>
  <c r="F72" i="9"/>
  <c r="H71" i="9"/>
  <c r="G71" i="9"/>
  <c r="F71" i="9"/>
  <c r="E71" i="9"/>
  <c r="B71" i="9"/>
  <c r="H70" i="9"/>
  <c r="G70" i="9"/>
  <c r="E70" i="9" s="1"/>
  <c r="B70" i="9" s="1"/>
  <c r="F70" i="9"/>
  <c r="H69" i="9"/>
  <c r="G69" i="9"/>
  <c r="E69" i="9" s="1"/>
  <c r="B69" i="9" s="1"/>
  <c r="F69" i="9"/>
  <c r="H68" i="9"/>
  <c r="G68" i="9"/>
  <c r="F68" i="9"/>
  <c r="E68" i="9"/>
  <c r="B68" i="9" s="1"/>
  <c r="H67" i="9"/>
  <c r="E67" i="9" s="1"/>
  <c r="B67" i="9" s="1"/>
  <c r="G67" i="9"/>
  <c r="F67" i="9"/>
  <c r="H66" i="9"/>
  <c r="G66" i="9"/>
  <c r="F66" i="9"/>
  <c r="E66" i="9"/>
  <c r="B66" i="9" s="1"/>
  <c r="H65" i="9"/>
  <c r="G65" i="9"/>
  <c r="E65" i="9" s="1"/>
  <c r="B65" i="9" s="1"/>
  <c r="F65" i="9"/>
  <c r="H64" i="9"/>
  <c r="G64" i="9"/>
  <c r="E64" i="9" s="1"/>
  <c r="B64" i="9" s="1"/>
  <c r="F64" i="9"/>
  <c r="H63" i="9"/>
  <c r="G63" i="9"/>
  <c r="F63" i="9"/>
  <c r="E63" i="9"/>
  <c r="B63" i="9"/>
  <c r="H62" i="9"/>
  <c r="G62" i="9"/>
  <c r="E62" i="9" s="1"/>
  <c r="B62" i="9" s="1"/>
  <c r="F62" i="9"/>
  <c r="H61" i="9"/>
  <c r="G61" i="9"/>
  <c r="E61" i="9" s="1"/>
  <c r="B61" i="9" s="1"/>
  <c r="F61" i="9"/>
  <c r="H60" i="9"/>
  <c r="G60" i="9"/>
  <c r="F60" i="9"/>
  <c r="E60" i="9"/>
  <c r="B60" i="9" s="1"/>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E54" i="9" s="1"/>
  <c r="B54" i="9" s="1"/>
  <c r="F54" i="9"/>
  <c r="H53" i="9"/>
  <c r="G53" i="9"/>
  <c r="E53" i="9" s="1"/>
  <c r="B53" i="9" s="1"/>
  <c r="F53" i="9"/>
  <c r="H52" i="9"/>
  <c r="G52" i="9"/>
  <c r="F52" i="9"/>
  <c r="E52" i="9"/>
  <c r="B52" i="9" s="1"/>
  <c r="H51" i="9"/>
  <c r="E51" i="9" s="1"/>
  <c r="B51" i="9" s="1"/>
  <c r="G51" i="9"/>
  <c r="F51" i="9"/>
  <c r="H50" i="9"/>
  <c r="G50" i="9"/>
  <c r="F50" i="9"/>
  <c r="E50" i="9"/>
  <c r="B50" i="9" s="1"/>
  <c r="H49" i="9"/>
  <c r="G49" i="9"/>
  <c r="E49" i="9" s="1"/>
  <c r="B49" i="9" s="1"/>
  <c r="F49" i="9"/>
  <c r="H48" i="9"/>
  <c r="G48" i="9"/>
  <c r="F48" i="9"/>
  <c r="H47" i="9"/>
  <c r="G47" i="9"/>
  <c r="F47" i="9"/>
  <c r="E47" i="9"/>
  <c r="B47" i="9"/>
  <c r="H46" i="9"/>
  <c r="G46" i="9"/>
  <c r="F46" i="9"/>
  <c r="H45" i="9"/>
  <c r="G45" i="9"/>
  <c r="E45" i="9" s="1"/>
  <c r="B45" i="9" s="1"/>
  <c r="F45" i="9"/>
  <c r="H44" i="9"/>
  <c r="G44" i="9"/>
  <c r="F44" i="9"/>
  <c r="E44" i="9"/>
  <c r="B44" i="9" s="1"/>
  <c r="H43" i="9"/>
  <c r="E43" i="9" s="1"/>
  <c r="B43" i="9" s="1"/>
  <c r="G43" i="9"/>
  <c r="F43" i="9"/>
  <c r="H42" i="9"/>
  <c r="G42" i="9"/>
  <c r="F42" i="9"/>
  <c r="E42" i="9"/>
  <c r="B42" i="9" s="1"/>
  <c r="H41" i="9"/>
  <c r="G41" i="9"/>
  <c r="E41" i="9" s="1"/>
  <c r="B41" i="9" s="1"/>
  <c r="F41" i="9"/>
  <c r="H40" i="9"/>
  <c r="G40" i="9"/>
  <c r="E40" i="9" s="1"/>
  <c r="B40" i="9" s="1"/>
  <c r="F40" i="9"/>
  <c r="H39" i="9"/>
  <c r="G39" i="9"/>
  <c r="F39" i="9"/>
  <c r="E39" i="9"/>
  <c r="B39" i="9"/>
  <c r="H38" i="9"/>
  <c r="G38" i="9"/>
  <c r="E38" i="9" s="1"/>
  <c r="B38" i="9" s="1"/>
  <c r="F38" i="9"/>
  <c r="H37" i="9"/>
  <c r="G37" i="9"/>
  <c r="E37" i="9" s="1"/>
  <c r="B37" i="9" s="1"/>
  <c r="F37" i="9"/>
  <c r="H36" i="9"/>
  <c r="G36" i="9"/>
  <c r="F36" i="9"/>
  <c r="E36" i="9"/>
  <c r="B36" i="9" s="1"/>
  <c r="H35" i="9"/>
  <c r="E35" i="9" s="1"/>
  <c r="B35" i="9" s="1"/>
  <c r="G35" i="9"/>
  <c r="F35" i="9"/>
  <c r="H34" i="9"/>
  <c r="E34" i="9" s="1"/>
  <c r="B34" i="9" s="1"/>
  <c r="G34" i="9"/>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F28" i="9"/>
  <c r="E28" i="9"/>
  <c r="B28" i="9" s="1"/>
  <c r="H27" i="9"/>
  <c r="E27" i="9" s="1"/>
  <c r="B27" i="9" s="1"/>
  <c r="G27" i="9"/>
  <c r="F27" i="9"/>
  <c r="H26" i="9"/>
  <c r="G26" i="9"/>
  <c r="F26" i="9"/>
  <c r="E26" i="9"/>
  <c r="B26" i="9" s="1"/>
  <c r="H25" i="9"/>
  <c r="G25" i="9"/>
  <c r="E25" i="9" s="1"/>
  <c r="B25" i="9" s="1"/>
  <c r="F25" i="9"/>
  <c r="F24" i="9"/>
  <c r="I10" i="9"/>
  <c r="F4" i="9"/>
  <c r="O3" i="9"/>
  <c r="G296" i="9" s="1"/>
  <c r="E296" i="9" s="1"/>
  <c r="B296" i="9" s="1"/>
  <c r="I3" i="9"/>
  <c r="G219" i="9" s="1"/>
  <c r="E219" i="9" s="1"/>
  <c r="B219" i="9" s="1"/>
  <c r="H3" i="9"/>
  <c r="G3" i="9"/>
  <c r="D104" i="8"/>
  <c r="C1680" i="1" s="1"/>
  <c r="H1680" i="1" s="1"/>
  <c r="D97" i="8"/>
  <c r="D92" i="8"/>
  <c r="D87" i="8"/>
  <c r="D82" i="8"/>
  <c r="D77" i="8"/>
  <c r="D72" i="8"/>
  <c r="D67" i="8"/>
  <c r="D51" i="8" s="1"/>
  <c r="C1627" i="1" s="1"/>
  <c r="H1627" i="1" s="1"/>
  <c r="D62" i="8"/>
  <c r="D57" i="8"/>
  <c r="D52" i="8"/>
  <c r="D46" i="8"/>
  <c r="D37" i="8"/>
  <c r="C1613" i="1" s="1"/>
  <c r="H1613" i="1" s="1"/>
  <c r="D27" i="8"/>
  <c r="C1603" i="1" s="1"/>
  <c r="D18" i="8"/>
  <c r="C1594" i="1" s="1"/>
  <c r="D8" i="8"/>
  <c r="C1584" i="1" s="1"/>
  <c r="H1584" i="1" s="1"/>
  <c r="E44" i="7"/>
  <c r="D44" i="7"/>
  <c r="E39" i="7"/>
  <c r="E38" i="7" s="1"/>
  <c r="D39" i="7"/>
  <c r="D38" i="7"/>
  <c r="E30" i="7"/>
  <c r="D30" i="7"/>
  <c r="E23" i="7"/>
  <c r="E22" i="7" s="1"/>
  <c r="D23" i="7"/>
  <c r="E14" i="7"/>
  <c r="D14" i="7"/>
  <c r="E7" i="7"/>
  <c r="E6"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F202" i="5"/>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F120"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D70" i="5" s="1"/>
  <c r="F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6" i="4" s="1"/>
  <c r="F655" i="4"/>
  <c r="F654" i="4"/>
  <c r="F653" i="4"/>
  <c r="F651" i="4"/>
  <c r="F642" i="4"/>
  <c r="F641" i="4"/>
  <c r="F638" i="4"/>
  <c r="F637" i="4"/>
  <c r="F636" i="4"/>
  <c r="E636" i="4"/>
  <c r="D636" i="4"/>
  <c r="F635" i="4"/>
  <c r="F634" i="4"/>
  <c r="F633" i="4"/>
  <c r="E633" i="4"/>
  <c r="E629" i="4"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F606" i="4"/>
  <c r="F605" i="4"/>
  <c r="F604" i="4"/>
  <c r="E603" i="4"/>
  <c r="D603" i="4"/>
  <c r="F603" i="4" s="1"/>
  <c r="F602" i="4"/>
  <c r="F601" i="4"/>
  <c r="F600" i="4"/>
  <c r="F599" i="4"/>
  <c r="F598" i="4"/>
  <c r="E598" i="4"/>
  <c r="D598" i="4"/>
  <c r="D597" i="4"/>
  <c r="F596" i="4"/>
  <c r="F595" i="4"/>
  <c r="F594" i="4"/>
  <c r="E594" i="4"/>
  <c r="D594" i="4"/>
  <c r="F593" i="4"/>
  <c r="F592" i="4"/>
  <c r="F591" i="4"/>
  <c r="E591" i="4"/>
  <c r="D591" i="4"/>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D522" i="4" s="1"/>
  <c r="F522" i="4" s="1"/>
  <c r="F525" i="4"/>
  <c r="F524" i="4"/>
  <c r="E523" i="4"/>
  <c r="D523" i="4"/>
  <c r="F523"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G217" i="9" s="1"/>
  <c r="E217" i="9" s="1"/>
  <c r="B217" i="9" s="1"/>
  <c r="D492" i="4"/>
  <c r="E491" i="4"/>
  <c r="F490" i="4"/>
  <c r="F489" i="4"/>
  <c r="F488" i="4"/>
  <c r="E488" i="4"/>
  <c r="E479" i="4" s="1"/>
  <c r="D488" i="4"/>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D440" i="4"/>
  <c r="F439" i="4"/>
  <c r="F438" i="4"/>
  <c r="F437" i="4"/>
  <c r="E437" i="4"/>
  <c r="D437" i="4"/>
  <c r="F436" i="4"/>
  <c r="F435" i="4"/>
  <c r="F434" i="4"/>
  <c r="F433" i="4"/>
  <c r="F432" i="4"/>
  <c r="E432" i="4"/>
  <c r="D432" i="4"/>
  <c r="D431" i="4"/>
  <c r="F431" i="4" s="1"/>
  <c r="F428" i="4"/>
  <c r="E428" i="4"/>
  <c r="D428" i="4"/>
  <c r="E427" i="4"/>
  <c r="D427" i="4"/>
  <c r="D648" i="4" s="1"/>
  <c r="E426" i="4"/>
  <c r="E647" i="4" s="1"/>
  <c r="D641" i="1" s="1"/>
  <c r="D426" i="4"/>
  <c r="F421" i="4"/>
  <c r="F420" i="4"/>
  <c r="F419" i="4"/>
  <c r="F416" i="4"/>
  <c r="F415" i="4"/>
  <c r="F414" i="4"/>
  <c r="F413" i="4"/>
  <c r="E412" i="4"/>
  <c r="D412" i="4"/>
  <c r="F411" i="4"/>
  <c r="E410" i="4"/>
  <c r="D410" i="4"/>
  <c r="F410" i="4" s="1"/>
  <c r="F409" i="4"/>
  <c r="F408" i="4"/>
  <c r="E407" i="4"/>
  <c r="E406" i="4" s="1"/>
  <c r="D407" i="4"/>
  <c r="D406" i="4" s="1"/>
  <c r="F406" i="4" s="1"/>
  <c r="F405" i="4"/>
  <c r="F404" i="4"/>
  <c r="F403" i="4"/>
  <c r="F402" i="4"/>
  <c r="E401" i="4"/>
  <c r="D401" i="4"/>
  <c r="F401" i="4" s="1"/>
  <c r="F400" i="4"/>
  <c r="F399" i="4"/>
  <c r="E398" i="4"/>
  <c r="D398" i="4"/>
  <c r="F398" i="4" s="1"/>
  <c r="F397" i="4"/>
  <c r="F396" i="4"/>
  <c r="F395" i="4"/>
  <c r="F394" i="4"/>
  <c r="E393" i="4"/>
  <c r="D388" i="1" s="1"/>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E366" i="4"/>
  <c r="D366" i="4"/>
  <c r="D361" i="4" s="1"/>
  <c r="F365" i="4"/>
  <c r="F364" i="4"/>
  <c r="F363" i="4"/>
  <c r="F362" i="4"/>
  <c r="E362" i="4"/>
  <c r="D362" i="4"/>
  <c r="F361" i="4"/>
  <c r="D360"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D310" i="4"/>
  <c r="E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F273" i="4"/>
  <c r="D273" i="4"/>
  <c r="F272" i="4"/>
  <c r="F271" i="4"/>
  <c r="F270" i="4"/>
  <c r="E269" i="4"/>
  <c r="D269" i="4"/>
  <c r="F269" i="4" s="1"/>
  <c r="F268" i="4"/>
  <c r="F267" i="4"/>
  <c r="F266" i="4"/>
  <c r="F265" i="4"/>
  <c r="F264" i="4"/>
  <c r="E263" i="4"/>
  <c r="D263" i="4"/>
  <c r="D262" i="4" s="1"/>
  <c r="F262" i="4" s="1"/>
  <c r="E262" i="4"/>
  <c r="D258" i="1"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F236" i="4"/>
  <c r="F235" i="4"/>
  <c r="E234" i="4"/>
  <c r="D234" i="4"/>
  <c r="F234" i="4" s="1"/>
  <c r="F233" i="4"/>
  <c r="F232" i="4"/>
  <c r="F231" i="4"/>
  <c r="E231" i="4"/>
  <c r="D231" i="4"/>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7" i="4"/>
  <c r="F206" i="4"/>
  <c r="F205" i="4"/>
  <c r="F204" i="4"/>
  <c r="E203" i="4"/>
  <c r="D203" i="4"/>
  <c r="F203" i="4" s="1"/>
  <c r="E202" i="4"/>
  <c r="D198" i="1"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D178" i="4"/>
  <c r="F178" i="4" s="1"/>
  <c r="F177" i="4"/>
  <c r="F176" i="4"/>
  <c r="F175" i="4"/>
  <c r="F174" i="4"/>
  <c r="F173" i="4"/>
  <c r="F172" i="4"/>
  <c r="F171" i="4"/>
  <c r="E170" i="4"/>
  <c r="F170" i="4" s="1"/>
  <c r="D170" i="4"/>
  <c r="F169" i="4"/>
  <c r="F168" i="4"/>
  <c r="F167" i="4"/>
  <c r="F166" i="4"/>
  <c r="E165" i="4"/>
  <c r="D161" i="1" s="1"/>
  <c r="G161" i="1"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E140" i="4"/>
  <c r="D140" i="4"/>
  <c r="F140" i="4" s="1"/>
  <c r="F139" i="4"/>
  <c r="F138" i="4"/>
  <c r="F137" i="4"/>
  <c r="F136" i="4"/>
  <c r="E135" i="4"/>
  <c r="E134" i="4" s="1"/>
  <c r="D130" i="1" s="1"/>
  <c r="D135" i="4"/>
  <c r="F135" i="4" s="1"/>
  <c r="F133" i="4"/>
  <c r="F132" i="4"/>
  <c r="F131" i="4"/>
  <c r="F130" i="4"/>
  <c r="E129" i="4"/>
  <c r="D129" i="4"/>
  <c r="F128" i="4"/>
  <c r="F127" i="4"/>
  <c r="E126" i="4"/>
  <c r="D126" i="4"/>
  <c r="F126" i="4" s="1"/>
  <c r="E125" i="4"/>
  <c r="F124" i="4"/>
  <c r="F123" i="4"/>
  <c r="F122" i="4"/>
  <c r="F121" i="4"/>
  <c r="E120" i="4"/>
  <c r="D120" i="4"/>
  <c r="F120" i="4" s="1"/>
  <c r="F119" i="4"/>
  <c r="F118" i="4"/>
  <c r="F117" i="4"/>
  <c r="F116" i="4"/>
  <c r="F115" i="4"/>
  <c r="F114" i="4"/>
  <c r="F113" i="4"/>
  <c r="E112" i="4"/>
  <c r="F112" i="4" s="1"/>
  <c r="D112" i="4"/>
  <c r="F111" i="4"/>
  <c r="F110" i="4"/>
  <c r="F109" i="4"/>
  <c r="F108"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D53" i="4"/>
  <c r="F52" i="4"/>
  <c r="F51" i="4"/>
  <c r="E50" i="4"/>
  <c r="D50" i="4"/>
  <c r="F50" i="4" s="1"/>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C1683" i="1"/>
  <c r="G1683" i="1" s="1"/>
  <c r="C1682" i="1"/>
  <c r="G1682" i="1" s="1"/>
  <c r="C1681" i="1"/>
  <c r="G1681" i="1" s="1"/>
  <c r="C1679" i="1"/>
  <c r="H1679" i="1" s="1"/>
  <c r="G1678" i="1"/>
  <c r="C1678" i="1"/>
  <c r="H1678" i="1" s="1"/>
  <c r="H1677" i="1"/>
  <c r="G1677" i="1"/>
  <c r="C1677" i="1"/>
  <c r="H1676" i="1"/>
  <c r="G1676" i="1"/>
  <c r="C1676" i="1"/>
  <c r="H1675" i="1"/>
  <c r="C1675" i="1"/>
  <c r="G1675" i="1" s="1"/>
  <c r="C1674" i="1"/>
  <c r="H1674" i="1" s="1"/>
  <c r="C1673" i="1"/>
  <c r="G1673" i="1" s="1"/>
  <c r="H1672" i="1"/>
  <c r="C1672" i="1"/>
  <c r="G1672" i="1" s="1"/>
  <c r="C1671" i="1"/>
  <c r="H1671" i="1" s="1"/>
  <c r="C1670" i="1"/>
  <c r="H1670" i="1" s="1"/>
  <c r="H1669" i="1"/>
  <c r="C1669" i="1"/>
  <c r="G1669" i="1" s="1"/>
  <c r="H1668" i="1"/>
  <c r="G1668" i="1"/>
  <c r="C1668" i="1"/>
  <c r="C1667" i="1"/>
  <c r="C1666" i="1"/>
  <c r="H1666" i="1" s="1"/>
  <c r="C1665" i="1"/>
  <c r="G1665" i="1" s="1"/>
  <c r="C1664" i="1"/>
  <c r="C1663" i="1"/>
  <c r="H1663" i="1" s="1"/>
  <c r="C1662" i="1"/>
  <c r="H1662" i="1" s="1"/>
  <c r="C1661" i="1"/>
  <c r="H1660" i="1"/>
  <c r="G1660" i="1"/>
  <c r="C1660" i="1"/>
  <c r="H1659" i="1"/>
  <c r="G1659" i="1"/>
  <c r="C1659" i="1"/>
  <c r="H1658" i="1"/>
  <c r="G1658" i="1"/>
  <c r="C1658" i="1"/>
  <c r="C1657" i="1"/>
  <c r="G1657" i="1" s="1"/>
  <c r="H1656" i="1"/>
  <c r="G1656" i="1"/>
  <c r="C1656" i="1"/>
  <c r="H1655" i="1"/>
  <c r="G1655" i="1"/>
  <c r="C1655" i="1"/>
  <c r="C1654" i="1"/>
  <c r="H1654" i="1" s="1"/>
  <c r="H1653" i="1"/>
  <c r="G1653" i="1"/>
  <c r="C1653" i="1"/>
  <c r="H1652" i="1"/>
  <c r="G1652" i="1"/>
  <c r="C1652" i="1"/>
  <c r="G1651" i="1"/>
  <c r="C1651" i="1"/>
  <c r="H1651" i="1" s="1"/>
  <c r="H1650" i="1"/>
  <c r="C1650" i="1"/>
  <c r="G1650" i="1" s="1"/>
  <c r="H1649" i="1"/>
  <c r="C1649" i="1"/>
  <c r="G1649" i="1" s="1"/>
  <c r="G1648" i="1"/>
  <c r="C1648" i="1"/>
  <c r="H1648" i="1" s="1"/>
  <c r="H1647" i="1"/>
  <c r="C1647" i="1"/>
  <c r="G1647" i="1" s="1"/>
  <c r="G1646" i="1"/>
  <c r="C1646" i="1"/>
  <c r="H1646" i="1" s="1"/>
  <c r="G1645" i="1"/>
  <c r="C1645" i="1"/>
  <c r="H1645" i="1" s="1"/>
  <c r="H1644" i="1"/>
  <c r="G1644" i="1"/>
  <c r="C1644" i="1"/>
  <c r="H1643" i="1"/>
  <c r="C1643" i="1"/>
  <c r="G1643" i="1" s="1"/>
  <c r="C1642" i="1"/>
  <c r="C1641" i="1"/>
  <c r="G1641" i="1" s="1"/>
  <c r="H1640" i="1"/>
  <c r="C1640" i="1"/>
  <c r="G1640" i="1" s="1"/>
  <c r="C1639" i="1"/>
  <c r="C1638" i="1"/>
  <c r="H1638" i="1" s="1"/>
  <c r="H1637" i="1"/>
  <c r="C1637" i="1"/>
  <c r="G1637" i="1" s="1"/>
  <c r="H1636" i="1"/>
  <c r="G1636" i="1"/>
  <c r="C1636" i="1"/>
  <c r="C1635" i="1"/>
  <c r="C1634" i="1"/>
  <c r="H1634" i="1" s="1"/>
  <c r="C1633" i="1"/>
  <c r="C1632" i="1"/>
  <c r="C1631" i="1"/>
  <c r="H1631" i="1" s="1"/>
  <c r="C1630" i="1"/>
  <c r="C1629" i="1"/>
  <c r="H1628" i="1"/>
  <c r="G1628" i="1"/>
  <c r="C1628" i="1"/>
  <c r="G1627" i="1"/>
  <c r="H1626" i="1"/>
  <c r="G1626" i="1"/>
  <c r="C1626" i="1"/>
  <c r="C1625" i="1"/>
  <c r="G1625" i="1" s="1"/>
  <c r="H1624" i="1"/>
  <c r="G1624" i="1"/>
  <c r="C1624" i="1"/>
  <c r="H1623" i="1"/>
  <c r="G1623" i="1"/>
  <c r="C1623" i="1"/>
  <c r="C1622" i="1"/>
  <c r="H1622" i="1" s="1"/>
  <c r="C1619" i="1"/>
  <c r="H1619" i="1" s="1"/>
  <c r="H1618" i="1"/>
  <c r="G1618" i="1"/>
  <c r="C1618" i="1"/>
  <c r="C1617" i="1"/>
  <c r="C1616" i="1"/>
  <c r="H1616" i="1" s="1"/>
  <c r="H1615" i="1"/>
  <c r="G1615" i="1"/>
  <c r="C1615" i="1"/>
  <c r="C1614" i="1"/>
  <c r="C1612" i="1"/>
  <c r="H1612" i="1" s="1"/>
  <c r="H1611" i="1"/>
  <c r="G1611" i="1"/>
  <c r="C1611" i="1"/>
  <c r="G1610" i="1"/>
  <c r="C1610" i="1"/>
  <c r="H1610" i="1" s="1"/>
  <c r="C1609" i="1"/>
  <c r="G1609" i="1" s="1"/>
  <c r="H1608" i="1"/>
  <c r="G1608" i="1"/>
  <c r="C1608" i="1"/>
  <c r="G1607" i="1"/>
  <c r="C1607" i="1"/>
  <c r="H1607" i="1" s="1"/>
  <c r="C1606" i="1"/>
  <c r="H1606" i="1" s="1"/>
  <c r="H1605" i="1"/>
  <c r="G1605" i="1"/>
  <c r="C1605" i="1"/>
  <c r="C1604" i="1"/>
  <c r="H1604" i="1" s="1"/>
  <c r="H1602" i="1"/>
  <c r="C1602" i="1"/>
  <c r="G1602" i="1" s="1"/>
  <c r="C1600" i="1"/>
  <c r="G1600" i="1" s="1"/>
  <c r="H1599" i="1"/>
  <c r="C1599" i="1"/>
  <c r="G1599" i="1" s="1"/>
  <c r="C1598" i="1"/>
  <c r="H1598" i="1" s="1"/>
  <c r="H1597" i="1"/>
  <c r="C1597" i="1"/>
  <c r="G1597" i="1" s="1"/>
  <c r="H1596" i="1"/>
  <c r="G1596" i="1"/>
  <c r="C1596" i="1"/>
  <c r="C1595" i="1"/>
  <c r="C1593" i="1"/>
  <c r="G1593" i="1" s="1"/>
  <c r="C1592" i="1"/>
  <c r="C1591" i="1"/>
  <c r="C1590" i="1"/>
  <c r="H1590" i="1" s="1"/>
  <c r="C1589" i="1"/>
  <c r="H1588" i="1"/>
  <c r="G1588" i="1"/>
  <c r="C1588" i="1"/>
  <c r="C1587" i="1"/>
  <c r="H1587" i="1" s="1"/>
  <c r="C1586" i="1"/>
  <c r="H1586" i="1" s="1"/>
  <c r="C1585" i="1"/>
  <c r="H1583" i="1"/>
  <c r="G1583" i="1"/>
  <c r="C1583" i="1"/>
  <c r="C1581" i="1"/>
  <c r="H1581" i="1" s="1"/>
  <c r="D1580" i="1"/>
  <c r="C1580" i="1"/>
  <c r="H1579" i="1"/>
  <c r="G1579" i="1"/>
  <c r="I1579" i="1" s="1"/>
  <c r="D1579" i="1"/>
  <c r="C1579" i="1"/>
  <c r="J1579" i="1" s="1"/>
  <c r="J1578" i="1"/>
  <c r="D1578" i="1"/>
  <c r="C1578" i="1"/>
  <c r="H1578" i="1" s="1"/>
  <c r="D1577" i="1"/>
  <c r="C1577" i="1"/>
  <c r="D1576" i="1"/>
  <c r="C1576" i="1"/>
  <c r="H1575" i="1"/>
  <c r="D1575" i="1"/>
  <c r="C1575" i="1"/>
  <c r="G1575" i="1" s="1"/>
  <c r="H1574" i="1"/>
  <c r="D1574" i="1"/>
  <c r="C1574" i="1"/>
  <c r="D1573" i="1"/>
  <c r="C1573" i="1"/>
  <c r="I1572" i="1"/>
  <c r="H1572" i="1"/>
  <c r="D1572" i="1"/>
  <c r="C1572" i="1"/>
  <c r="G1572" i="1" s="1"/>
  <c r="D1571" i="1"/>
  <c r="C1571" i="1"/>
  <c r="H1571" i="1" s="1"/>
  <c r="H1570" i="1"/>
  <c r="D1570" i="1"/>
  <c r="C1570" i="1"/>
  <c r="G1570" i="1" s="1"/>
  <c r="D1569" i="1"/>
  <c r="J1569" i="1" s="1"/>
  <c r="C1569" i="1"/>
  <c r="D1568" i="1"/>
  <c r="C1568" i="1"/>
  <c r="J1567" i="1"/>
  <c r="D1567" i="1"/>
  <c r="C1567" i="1"/>
  <c r="H1567" i="1" s="1"/>
  <c r="D1566" i="1"/>
  <c r="J1566" i="1" s="1"/>
  <c r="C1566" i="1"/>
  <c r="H1566" i="1" s="1"/>
  <c r="G1565" i="1"/>
  <c r="D1565" i="1"/>
  <c r="C1565" i="1"/>
  <c r="J1564" i="1"/>
  <c r="D1564" i="1"/>
  <c r="C1564" i="1"/>
  <c r="H1563" i="1"/>
  <c r="D1563" i="1"/>
  <c r="C1563" i="1"/>
  <c r="G1563" i="1" s="1"/>
  <c r="I1563" i="1" s="1"/>
  <c r="D1562" i="1"/>
  <c r="C1562" i="1"/>
  <c r="H1562" i="1" s="1"/>
  <c r="D1561" i="1"/>
  <c r="C1561" i="1"/>
  <c r="I1560" i="1"/>
  <c r="H1560" i="1"/>
  <c r="D1560" i="1"/>
  <c r="C1560" i="1"/>
  <c r="G1560" i="1" s="1"/>
  <c r="D1559" i="1"/>
  <c r="J1559" i="1" s="1"/>
  <c r="C1559" i="1"/>
  <c r="H1559" i="1" s="1"/>
  <c r="G1558" i="1"/>
  <c r="D1558" i="1"/>
  <c r="C1558" i="1"/>
  <c r="J1557" i="1"/>
  <c r="D1557" i="1"/>
  <c r="C1557" i="1"/>
  <c r="H1556" i="1"/>
  <c r="D1556" i="1"/>
  <c r="C1556" i="1"/>
  <c r="G1556" i="1" s="1"/>
  <c r="I1556" i="1" s="1"/>
  <c r="D1555" i="1"/>
  <c r="C1555" i="1"/>
  <c r="H1555" i="1" s="1"/>
  <c r="D1553" i="1"/>
  <c r="C1553" i="1"/>
  <c r="D1552" i="1"/>
  <c r="C1552" i="1"/>
  <c r="D1551" i="1"/>
  <c r="C1551" i="1"/>
  <c r="I1550" i="1"/>
  <c r="H1550" i="1"/>
  <c r="D1550" i="1"/>
  <c r="C1550" i="1"/>
  <c r="G1550" i="1" s="1"/>
  <c r="D1549" i="1"/>
  <c r="J1549" i="1" s="1"/>
  <c r="C1549" i="1"/>
  <c r="H1549" i="1" s="1"/>
  <c r="G1548" i="1"/>
  <c r="D1548" i="1"/>
  <c r="C1548" i="1"/>
  <c r="J1547" i="1"/>
  <c r="D1547" i="1"/>
  <c r="C1547" i="1"/>
  <c r="J1546" i="1"/>
  <c r="H1546" i="1"/>
  <c r="G1546" i="1"/>
  <c r="D1546" i="1"/>
  <c r="C1546" i="1"/>
  <c r="D1545" i="1"/>
  <c r="H1545" i="1" s="1"/>
  <c r="C1545" i="1"/>
  <c r="D1544" i="1"/>
  <c r="H1544" i="1" s="1"/>
  <c r="C1544" i="1"/>
  <c r="J1544" i="1" s="1"/>
  <c r="J1543" i="1"/>
  <c r="D1543" i="1"/>
  <c r="C1543" i="1"/>
  <c r="H1543" i="1" s="1"/>
  <c r="J1542" i="1"/>
  <c r="H1542" i="1"/>
  <c r="G1542" i="1"/>
  <c r="I1542" i="1" s="1"/>
  <c r="D1542" i="1"/>
  <c r="C1542" i="1"/>
  <c r="H1541" i="1"/>
  <c r="D1541" i="1"/>
  <c r="C1541" i="1"/>
  <c r="D1540" i="1"/>
  <c r="H1540" i="1" s="1"/>
  <c r="C1540" i="1"/>
  <c r="H1539" i="1"/>
  <c r="G1539" i="1"/>
  <c r="D1539" i="1"/>
  <c r="C1539" i="1"/>
  <c r="D1538" i="1"/>
  <c r="H1538" i="1" s="1"/>
  <c r="C1538" i="1"/>
  <c r="G1538" i="1" s="1"/>
  <c r="H1535" i="1"/>
  <c r="G1535" i="1"/>
  <c r="D1535" i="1"/>
  <c r="C1535" i="1"/>
  <c r="D1534" i="1"/>
  <c r="C1534" i="1"/>
  <c r="H1533" i="1"/>
  <c r="G1533" i="1"/>
  <c r="D1533" i="1"/>
  <c r="C1533" i="1"/>
  <c r="D1532" i="1"/>
  <c r="C1532" i="1"/>
  <c r="H1531" i="1"/>
  <c r="G1531" i="1"/>
  <c r="D1531" i="1"/>
  <c r="C1531" i="1"/>
  <c r="D1530" i="1"/>
  <c r="C1530" i="1"/>
  <c r="H1529" i="1"/>
  <c r="G1529" i="1"/>
  <c r="D1529" i="1"/>
  <c r="C1529" i="1"/>
  <c r="D1528" i="1"/>
  <c r="C1528" i="1"/>
  <c r="H1527" i="1"/>
  <c r="G1527" i="1"/>
  <c r="D1527" i="1"/>
  <c r="C1527" i="1"/>
  <c r="D1526" i="1"/>
  <c r="G1526" i="1" s="1"/>
  <c r="C1526" i="1"/>
  <c r="H1525" i="1"/>
  <c r="G1525" i="1"/>
  <c r="D1525" i="1"/>
  <c r="C1525" i="1"/>
  <c r="D1524" i="1"/>
  <c r="H1524" i="1" s="1"/>
  <c r="C1524" i="1"/>
  <c r="G1524" i="1" s="1"/>
  <c r="H1523" i="1"/>
  <c r="G1523" i="1"/>
  <c r="D1523" i="1"/>
  <c r="C1523" i="1"/>
  <c r="H1522" i="1"/>
  <c r="D1522" i="1"/>
  <c r="C1522" i="1"/>
  <c r="G1522" i="1" s="1"/>
  <c r="H1521" i="1"/>
  <c r="G1521" i="1"/>
  <c r="D1521" i="1"/>
  <c r="C1521" i="1"/>
  <c r="H1520" i="1"/>
  <c r="D1520" i="1"/>
  <c r="C1520" i="1"/>
  <c r="H1519" i="1"/>
  <c r="G1519" i="1"/>
  <c r="D1519" i="1"/>
  <c r="C1519" i="1"/>
  <c r="D1518" i="1"/>
  <c r="H1518" i="1" s="1"/>
  <c r="C1518" i="1"/>
  <c r="H1517" i="1"/>
  <c r="G1517" i="1"/>
  <c r="D1517" i="1"/>
  <c r="C1517" i="1"/>
  <c r="D1516" i="1"/>
  <c r="G1516" i="1" s="1"/>
  <c r="C1516" i="1"/>
  <c r="H1515" i="1"/>
  <c r="G1515" i="1"/>
  <c r="D1515" i="1"/>
  <c r="C1515" i="1"/>
  <c r="D1514" i="1"/>
  <c r="G1514" i="1" s="1"/>
  <c r="C1514" i="1"/>
  <c r="H1513" i="1"/>
  <c r="G1513" i="1"/>
  <c r="D1513" i="1"/>
  <c r="C1513" i="1"/>
  <c r="H1512" i="1"/>
  <c r="D1512" i="1"/>
  <c r="G1512" i="1" s="1"/>
  <c r="C1512" i="1"/>
  <c r="H1511" i="1"/>
  <c r="G1511" i="1"/>
  <c r="D1511" i="1"/>
  <c r="C1511" i="1"/>
  <c r="D1510" i="1"/>
  <c r="G1510" i="1" s="1"/>
  <c r="C1510" i="1"/>
  <c r="H1508" i="1"/>
  <c r="D1508" i="1"/>
  <c r="G1508" i="1" s="1"/>
  <c r="C1508" i="1"/>
  <c r="H1507" i="1"/>
  <c r="G1507" i="1"/>
  <c r="D1507" i="1"/>
  <c r="C1507" i="1"/>
  <c r="D1506" i="1"/>
  <c r="C1506" i="1"/>
  <c r="H1505" i="1"/>
  <c r="G1505" i="1"/>
  <c r="D1505" i="1"/>
  <c r="C1505" i="1"/>
  <c r="D1504" i="1"/>
  <c r="G1504" i="1" s="1"/>
  <c r="C1504" i="1"/>
  <c r="H1503" i="1"/>
  <c r="G1503" i="1"/>
  <c r="D1503" i="1"/>
  <c r="C1503" i="1"/>
  <c r="D1502" i="1"/>
  <c r="G1502" i="1" s="1"/>
  <c r="C1502" i="1"/>
  <c r="H1501" i="1"/>
  <c r="G1501" i="1"/>
  <c r="D1501" i="1"/>
  <c r="C1501" i="1"/>
  <c r="H1500" i="1"/>
  <c r="D1500" i="1"/>
  <c r="G1500" i="1" s="1"/>
  <c r="C1500" i="1"/>
  <c r="H1499" i="1"/>
  <c r="G1499" i="1"/>
  <c r="D1499" i="1"/>
  <c r="C1499" i="1"/>
  <c r="D1498" i="1"/>
  <c r="G1498" i="1" s="1"/>
  <c r="C1498" i="1"/>
  <c r="H1497" i="1"/>
  <c r="G1497" i="1"/>
  <c r="D1497" i="1"/>
  <c r="C1497" i="1"/>
  <c r="D1496" i="1"/>
  <c r="G1496" i="1" s="1"/>
  <c r="C1496" i="1"/>
  <c r="H1495" i="1"/>
  <c r="G1495" i="1"/>
  <c r="D1495" i="1"/>
  <c r="C1495" i="1"/>
  <c r="D1494" i="1"/>
  <c r="H1493" i="1"/>
  <c r="G1493" i="1"/>
  <c r="D1493" i="1"/>
  <c r="C1493" i="1"/>
  <c r="D1492" i="1"/>
  <c r="C1492" i="1"/>
  <c r="H1491" i="1"/>
  <c r="G1491" i="1"/>
  <c r="D1491" i="1"/>
  <c r="C1491" i="1"/>
  <c r="D1490" i="1"/>
  <c r="G1490" i="1" s="1"/>
  <c r="C1490" i="1"/>
  <c r="H1489" i="1"/>
  <c r="G1489" i="1"/>
  <c r="D1489" i="1"/>
  <c r="C1489" i="1"/>
  <c r="D1488" i="1"/>
  <c r="G1488" i="1" s="1"/>
  <c r="C1488" i="1"/>
  <c r="H1487" i="1"/>
  <c r="G1487" i="1"/>
  <c r="D1487" i="1"/>
  <c r="C1487" i="1"/>
  <c r="H1486" i="1"/>
  <c r="D1486" i="1"/>
  <c r="G1486" i="1" s="1"/>
  <c r="C1486" i="1"/>
  <c r="H1485" i="1"/>
  <c r="G1485" i="1"/>
  <c r="D1485" i="1"/>
  <c r="C1485" i="1"/>
  <c r="D1484" i="1"/>
  <c r="H1483" i="1"/>
  <c r="G1483" i="1"/>
  <c r="D1483" i="1"/>
  <c r="C1483" i="1"/>
  <c r="H1482" i="1"/>
  <c r="D1482" i="1"/>
  <c r="G1482" i="1" s="1"/>
  <c r="C1482" i="1"/>
  <c r="H1481" i="1"/>
  <c r="G1481" i="1"/>
  <c r="D1481" i="1"/>
  <c r="C1481" i="1"/>
  <c r="H1480" i="1"/>
  <c r="D1480" i="1"/>
  <c r="G1480" i="1" s="1"/>
  <c r="C1480" i="1"/>
  <c r="H1479" i="1"/>
  <c r="G1479" i="1"/>
  <c r="D1479" i="1"/>
  <c r="C1479" i="1"/>
  <c r="D1478" i="1"/>
  <c r="C1478" i="1"/>
  <c r="H1477" i="1"/>
  <c r="G1477" i="1"/>
  <c r="D1477" i="1"/>
  <c r="C1477" i="1"/>
  <c r="D1476" i="1"/>
  <c r="G1476" i="1" s="1"/>
  <c r="C1476" i="1"/>
  <c r="H1475" i="1"/>
  <c r="G1475" i="1"/>
  <c r="D1475" i="1"/>
  <c r="C1475" i="1"/>
  <c r="D1474" i="1"/>
  <c r="G1474" i="1" s="1"/>
  <c r="C1474" i="1"/>
  <c r="H1473" i="1"/>
  <c r="G1473" i="1"/>
  <c r="D1473" i="1"/>
  <c r="C1473" i="1"/>
  <c r="H1472" i="1"/>
  <c r="D1472" i="1"/>
  <c r="G1472" i="1" s="1"/>
  <c r="C1472" i="1"/>
  <c r="H1471" i="1"/>
  <c r="G1471" i="1"/>
  <c r="D1471" i="1"/>
  <c r="C1471" i="1"/>
  <c r="D1470" i="1"/>
  <c r="G1470" i="1" s="1"/>
  <c r="C1470" i="1"/>
  <c r="H1469" i="1"/>
  <c r="G1469" i="1"/>
  <c r="D1469" i="1"/>
  <c r="C1469" i="1"/>
  <c r="D1468" i="1"/>
  <c r="G1468" i="1" s="1"/>
  <c r="C1468" i="1"/>
  <c r="H1467" i="1"/>
  <c r="G1467" i="1"/>
  <c r="D1467" i="1"/>
  <c r="C1467" i="1"/>
  <c r="H1466" i="1"/>
  <c r="D1466" i="1"/>
  <c r="G1466" i="1" s="1"/>
  <c r="C1466" i="1"/>
  <c r="H1465" i="1"/>
  <c r="G1465" i="1"/>
  <c r="D1465" i="1"/>
  <c r="C1465" i="1"/>
  <c r="H1464" i="1"/>
  <c r="D1464" i="1"/>
  <c r="G1464" i="1" s="1"/>
  <c r="C1464" i="1"/>
  <c r="H1463" i="1"/>
  <c r="G1463" i="1"/>
  <c r="D1463" i="1"/>
  <c r="C1463" i="1"/>
  <c r="D1462" i="1"/>
  <c r="C1462" i="1"/>
  <c r="H1461" i="1"/>
  <c r="G1461" i="1"/>
  <c r="D1461" i="1"/>
  <c r="C1461" i="1"/>
  <c r="D1460" i="1"/>
  <c r="G1460" i="1" s="1"/>
  <c r="C1460" i="1"/>
  <c r="H1459" i="1"/>
  <c r="G1459" i="1"/>
  <c r="D1459" i="1"/>
  <c r="C1459" i="1"/>
  <c r="D1458" i="1"/>
  <c r="G1458" i="1" s="1"/>
  <c r="C1458" i="1"/>
  <c r="H1457" i="1"/>
  <c r="G1457" i="1"/>
  <c r="D1457" i="1"/>
  <c r="C1457" i="1"/>
  <c r="H1456" i="1"/>
  <c r="D1456" i="1"/>
  <c r="G1456" i="1" s="1"/>
  <c r="C1456" i="1"/>
  <c r="H1455" i="1"/>
  <c r="G1455" i="1"/>
  <c r="D1455" i="1"/>
  <c r="C1455" i="1"/>
  <c r="D1454" i="1"/>
  <c r="G1454" i="1" s="1"/>
  <c r="C1454" i="1"/>
  <c r="H1453" i="1"/>
  <c r="G1453" i="1"/>
  <c r="D1453" i="1"/>
  <c r="C1453" i="1"/>
  <c r="D1452" i="1"/>
  <c r="G1452" i="1" s="1"/>
  <c r="C1452" i="1"/>
  <c r="H1451" i="1"/>
  <c r="G1451" i="1"/>
  <c r="D1451" i="1"/>
  <c r="C1451" i="1"/>
  <c r="H1450" i="1"/>
  <c r="D1450" i="1"/>
  <c r="G1450" i="1" s="1"/>
  <c r="C1450" i="1"/>
  <c r="D1449" i="1"/>
  <c r="H1449" i="1" s="1"/>
  <c r="C1449" i="1"/>
  <c r="H1448" i="1"/>
  <c r="D1448" i="1"/>
  <c r="G1448" i="1" s="1"/>
  <c r="C1448" i="1"/>
  <c r="D1447" i="1"/>
  <c r="H1447" i="1" s="1"/>
  <c r="C1447" i="1"/>
  <c r="H1446" i="1"/>
  <c r="D1446" i="1"/>
  <c r="G1446" i="1" s="1"/>
  <c r="C1446" i="1"/>
  <c r="D1445" i="1"/>
  <c r="H1445" i="1" s="1"/>
  <c r="C1445" i="1"/>
  <c r="H1444" i="1"/>
  <c r="D1444" i="1"/>
  <c r="G1444" i="1" s="1"/>
  <c r="C1444" i="1"/>
  <c r="D1443" i="1"/>
  <c r="C1443" i="1"/>
  <c r="H1442" i="1"/>
  <c r="D1442" i="1"/>
  <c r="G1442" i="1" s="1"/>
  <c r="C1442" i="1"/>
  <c r="D1441" i="1"/>
  <c r="C1441" i="1"/>
  <c r="H1440" i="1"/>
  <c r="D1440" i="1"/>
  <c r="G1440" i="1" s="1"/>
  <c r="C1440" i="1"/>
  <c r="D1439" i="1"/>
  <c r="C1439" i="1"/>
  <c r="H1438" i="1"/>
  <c r="D1438" i="1"/>
  <c r="G1438" i="1" s="1"/>
  <c r="C1438" i="1"/>
  <c r="D1437" i="1"/>
  <c r="C1437" i="1"/>
  <c r="H1436" i="1"/>
  <c r="G1436" i="1"/>
  <c r="D1436" i="1"/>
  <c r="C1436" i="1"/>
  <c r="D1435" i="1"/>
  <c r="C1435" i="1"/>
  <c r="H1434" i="1"/>
  <c r="G1434" i="1"/>
  <c r="D1434" i="1"/>
  <c r="C1434" i="1"/>
  <c r="D1433" i="1"/>
  <c r="C1433" i="1"/>
  <c r="H1432" i="1"/>
  <c r="G1432" i="1"/>
  <c r="D1432" i="1"/>
  <c r="C1432" i="1"/>
  <c r="D1431" i="1"/>
  <c r="C1431" i="1"/>
  <c r="D1429" i="1"/>
  <c r="C1429" i="1"/>
  <c r="H1429" i="1" s="1"/>
  <c r="H1428" i="1"/>
  <c r="G1428" i="1"/>
  <c r="D1428" i="1"/>
  <c r="C1428" i="1"/>
  <c r="D1427" i="1"/>
  <c r="C1427" i="1"/>
  <c r="H1427" i="1" s="1"/>
  <c r="H1426" i="1"/>
  <c r="G1426" i="1"/>
  <c r="D1426" i="1"/>
  <c r="C1426" i="1"/>
  <c r="D1425" i="1"/>
  <c r="C1425" i="1"/>
  <c r="H1425" i="1" s="1"/>
  <c r="H1424" i="1"/>
  <c r="G1424" i="1"/>
  <c r="D1424" i="1"/>
  <c r="C1424" i="1"/>
  <c r="D1423" i="1"/>
  <c r="C1423" i="1"/>
  <c r="H1423" i="1" s="1"/>
  <c r="H1422" i="1"/>
  <c r="G1422" i="1"/>
  <c r="D1422" i="1"/>
  <c r="C1422" i="1"/>
  <c r="D1421" i="1"/>
  <c r="C1421" i="1"/>
  <c r="H1421" i="1" s="1"/>
  <c r="H1420" i="1"/>
  <c r="G1420" i="1"/>
  <c r="D1420" i="1"/>
  <c r="C1420" i="1"/>
  <c r="D1419" i="1"/>
  <c r="C1419" i="1"/>
  <c r="H1419" i="1" s="1"/>
  <c r="H1418" i="1"/>
  <c r="G1418" i="1"/>
  <c r="D1418" i="1"/>
  <c r="C1418" i="1"/>
  <c r="D1417" i="1"/>
  <c r="C1417" i="1"/>
  <c r="H1417" i="1" s="1"/>
  <c r="H1416" i="1"/>
  <c r="G1416" i="1"/>
  <c r="D1416" i="1"/>
  <c r="C1416" i="1"/>
  <c r="D1415" i="1"/>
  <c r="C1415" i="1"/>
  <c r="H1415" i="1" s="1"/>
  <c r="H1414" i="1"/>
  <c r="G1414" i="1"/>
  <c r="D1414" i="1"/>
  <c r="C1414" i="1"/>
  <c r="D1413" i="1"/>
  <c r="C1413" i="1"/>
  <c r="H1413" i="1" s="1"/>
  <c r="H1412" i="1"/>
  <c r="G1412" i="1"/>
  <c r="D1412" i="1"/>
  <c r="C1412" i="1"/>
  <c r="D1411" i="1"/>
  <c r="C1411" i="1"/>
  <c r="H1411" i="1" s="1"/>
  <c r="H1410" i="1"/>
  <c r="G1410" i="1"/>
  <c r="D1410" i="1"/>
  <c r="C1410" i="1"/>
  <c r="D1409" i="1"/>
  <c r="C1409" i="1"/>
  <c r="H1409" i="1" s="1"/>
  <c r="H1408" i="1"/>
  <c r="G1408" i="1"/>
  <c r="D1408" i="1"/>
  <c r="C1408" i="1"/>
  <c r="D1407" i="1"/>
  <c r="C1407" i="1"/>
  <c r="H1407" i="1" s="1"/>
  <c r="H1406" i="1"/>
  <c r="G1406" i="1"/>
  <c r="D1406" i="1"/>
  <c r="C1406" i="1"/>
  <c r="D1405" i="1"/>
  <c r="C1405" i="1"/>
  <c r="H1405" i="1" s="1"/>
  <c r="H1404" i="1"/>
  <c r="G1404" i="1"/>
  <c r="D1404" i="1"/>
  <c r="C1404" i="1"/>
  <c r="D1403" i="1"/>
  <c r="C1403" i="1"/>
  <c r="H1403" i="1" s="1"/>
  <c r="H1402" i="1"/>
  <c r="G1402" i="1"/>
  <c r="D1402" i="1"/>
  <c r="C1402" i="1"/>
  <c r="D1401" i="1"/>
  <c r="C1401" i="1"/>
  <c r="H1401" i="1" s="1"/>
  <c r="D1399" i="1"/>
  <c r="C1399" i="1"/>
  <c r="H1399" i="1" s="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H1384" i="1"/>
  <c r="G1384" i="1"/>
  <c r="D1384" i="1"/>
  <c r="C1384" i="1"/>
  <c r="D1383" i="1"/>
  <c r="C1383" i="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G1316" i="1"/>
  <c r="D1316" i="1"/>
  <c r="C1316" i="1"/>
  <c r="H1316" i="1" s="1"/>
  <c r="D1315" i="1"/>
  <c r="C1315" i="1"/>
  <c r="D1314" i="1"/>
  <c r="H1314" i="1" s="1"/>
  <c r="C1314" i="1"/>
  <c r="G1314" i="1" s="1"/>
  <c r="D1313" i="1"/>
  <c r="C1313" i="1"/>
  <c r="H1312" i="1"/>
  <c r="D1312" i="1"/>
  <c r="C1312" i="1"/>
  <c r="G1312" i="1" s="1"/>
  <c r="D1311" i="1"/>
  <c r="C1311" i="1"/>
  <c r="H1311" i="1" s="1"/>
  <c r="H1310" i="1"/>
  <c r="G1310" i="1"/>
  <c r="D1310" i="1"/>
  <c r="C1310" i="1"/>
  <c r="G1309" i="1"/>
  <c r="D1309" i="1"/>
  <c r="C1309" i="1"/>
  <c r="H1309" i="1" s="1"/>
  <c r="D1308" i="1"/>
  <c r="C1308" i="1"/>
  <c r="D1307" i="1"/>
  <c r="C1307" i="1"/>
  <c r="D1306" i="1"/>
  <c r="C1306" i="1"/>
  <c r="D1305" i="1"/>
  <c r="C1305" i="1"/>
  <c r="H1305" i="1" s="1"/>
  <c r="D1304" i="1"/>
  <c r="C1304" i="1"/>
  <c r="H1304" i="1" s="1"/>
  <c r="G1303" i="1"/>
  <c r="D1303" i="1"/>
  <c r="C1303" i="1"/>
  <c r="H1303" i="1" s="1"/>
  <c r="D1302" i="1"/>
  <c r="C1302" i="1"/>
  <c r="H1302" i="1" s="1"/>
  <c r="D1301" i="1"/>
  <c r="G1301" i="1" s="1"/>
  <c r="C1301" i="1"/>
  <c r="G1300" i="1"/>
  <c r="D1300" i="1"/>
  <c r="C1300" i="1"/>
  <c r="H1300" i="1" s="1"/>
  <c r="D1299" i="1"/>
  <c r="G1298" i="1"/>
  <c r="D1298" i="1"/>
  <c r="C1298" i="1"/>
  <c r="H1298" i="1" s="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H1258" i="1"/>
  <c r="G1258" i="1"/>
  <c r="D1258" i="1"/>
  <c r="C1258" i="1"/>
  <c r="D1257" i="1"/>
  <c r="C1257" i="1"/>
  <c r="H1256" i="1"/>
  <c r="G1256" i="1"/>
  <c r="D1256" i="1"/>
  <c r="C1256" i="1"/>
  <c r="D1255" i="1"/>
  <c r="C1255"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D1239" i="1"/>
  <c r="C1239" i="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D1222" i="1"/>
  <c r="D1221" i="1"/>
  <c r="C1221" i="1"/>
  <c r="H1220" i="1"/>
  <c r="G1220" i="1"/>
  <c r="D1220" i="1"/>
  <c r="C1220" i="1"/>
  <c r="D1219" i="1"/>
  <c r="C1219" i="1"/>
  <c r="H1218" i="1"/>
  <c r="G1218" i="1"/>
  <c r="D1218" i="1"/>
  <c r="C1218" i="1"/>
  <c r="D1217" i="1"/>
  <c r="C1217" i="1"/>
  <c r="H1216" i="1"/>
  <c r="G1216" i="1"/>
  <c r="D1216" i="1"/>
  <c r="C1216" i="1"/>
  <c r="D1215" i="1"/>
  <c r="C1215" i="1"/>
  <c r="H1214" i="1"/>
  <c r="G1214" i="1"/>
  <c r="D1214" i="1"/>
  <c r="C1214" i="1"/>
  <c r="D1213" i="1"/>
  <c r="C1213" i="1"/>
  <c r="H1212" i="1"/>
  <c r="G1212" i="1"/>
  <c r="D1212" i="1"/>
  <c r="C1212" i="1"/>
  <c r="D1211" i="1"/>
  <c r="C1211" i="1"/>
  <c r="H1210" i="1"/>
  <c r="G1210" i="1"/>
  <c r="D1210" i="1"/>
  <c r="C1210" i="1"/>
  <c r="D1209" i="1"/>
  <c r="C1209" i="1"/>
  <c r="H1208" i="1"/>
  <c r="G1208" i="1"/>
  <c r="D1208" i="1"/>
  <c r="C1208" i="1"/>
  <c r="D1207" i="1"/>
  <c r="C1207" i="1"/>
  <c r="H1206" i="1"/>
  <c r="G1206" i="1"/>
  <c r="D1206" i="1"/>
  <c r="C1206" i="1"/>
  <c r="D1205" i="1"/>
  <c r="C1205" i="1"/>
  <c r="H1204" i="1"/>
  <c r="G1204" i="1"/>
  <c r="D1204" i="1"/>
  <c r="C1204" i="1"/>
  <c r="D1203" i="1"/>
  <c r="C1203" i="1"/>
  <c r="H1202" i="1"/>
  <c r="G1202" i="1"/>
  <c r="D1202" i="1"/>
  <c r="C1202" i="1"/>
  <c r="D1201" i="1"/>
  <c r="C1201" i="1"/>
  <c r="H1200" i="1"/>
  <c r="G1200" i="1"/>
  <c r="D1200" i="1"/>
  <c r="C1200" i="1"/>
  <c r="D1199" i="1"/>
  <c r="C1199" i="1"/>
  <c r="H1198" i="1"/>
  <c r="G1198" i="1"/>
  <c r="D1198" i="1"/>
  <c r="C1198" i="1"/>
  <c r="D1197" i="1"/>
  <c r="C1197" i="1"/>
  <c r="H1196" i="1"/>
  <c r="G1196" i="1"/>
  <c r="D1196" i="1"/>
  <c r="C1196" i="1"/>
  <c r="D1195" i="1"/>
  <c r="C1195" i="1"/>
  <c r="H1194" i="1"/>
  <c r="G1194" i="1"/>
  <c r="D1194" i="1"/>
  <c r="C1194" i="1"/>
  <c r="D1193" i="1"/>
  <c r="C1193" i="1"/>
  <c r="H1192" i="1"/>
  <c r="G1192" i="1"/>
  <c r="D1192" i="1"/>
  <c r="C1192" i="1"/>
  <c r="D1191" i="1"/>
  <c r="C1191" i="1"/>
  <c r="H1190" i="1"/>
  <c r="G1190" i="1"/>
  <c r="D1190" i="1"/>
  <c r="C1190" i="1"/>
  <c r="D1189" i="1"/>
  <c r="C1189" i="1"/>
  <c r="H1188" i="1"/>
  <c r="G1188" i="1"/>
  <c r="D1188" i="1"/>
  <c r="C1188" i="1"/>
  <c r="D1187" i="1"/>
  <c r="C1187" i="1"/>
  <c r="H1186" i="1"/>
  <c r="G1186" i="1"/>
  <c r="D1186" i="1"/>
  <c r="C1186" i="1"/>
  <c r="D1185" i="1"/>
  <c r="C1185" i="1"/>
  <c r="H1184" i="1"/>
  <c r="G1184" i="1"/>
  <c r="D1184" i="1"/>
  <c r="C1184" i="1"/>
  <c r="D1183" i="1"/>
  <c r="C1183" i="1"/>
  <c r="H1182" i="1"/>
  <c r="G1182" i="1"/>
  <c r="D1182" i="1"/>
  <c r="C1182" i="1"/>
  <c r="D1181" i="1"/>
  <c r="H1178" i="1"/>
  <c r="G1178" i="1"/>
  <c r="D1178" i="1"/>
  <c r="C1178" i="1"/>
  <c r="D1177" i="1"/>
  <c r="C1177" i="1"/>
  <c r="H1176" i="1"/>
  <c r="G1176" i="1"/>
  <c r="D1176" i="1"/>
  <c r="C1176" i="1"/>
  <c r="D1175" i="1"/>
  <c r="C1175" i="1"/>
  <c r="H1174" i="1"/>
  <c r="G1174" i="1"/>
  <c r="D1174" i="1"/>
  <c r="C1174" i="1"/>
  <c r="D1173" i="1"/>
  <c r="C1173" i="1"/>
  <c r="H1172" i="1"/>
  <c r="G1172" i="1"/>
  <c r="D1172" i="1"/>
  <c r="C1172" i="1"/>
  <c r="D1171" i="1"/>
  <c r="C1171" i="1"/>
  <c r="H1170" i="1"/>
  <c r="G1170" i="1"/>
  <c r="D1170" i="1"/>
  <c r="C1170" i="1"/>
  <c r="D1169" i="1"/>
  <c r="C1169" i="1"/>
  <c r="H1168" i="1"/>
  <c r="G1168" i="1"/>
  <c r="D1168" i="1"/>
  <c r="C1168" i="1"/>
  <c r="D1167" i="1"/>
  <c r="C1167" i="1"/>
  <c r="H1166" i="1"/>
  <c r="G1166" i="1"/>
  <c r="D1166" i="1"/>
  <c r="C1166" i="1"/>
  <c r="D1165" i="1"/>
  <c r="C1165" i="1"/>
  <c r="H1164" i="1"/>
  <c r="G1164" i="1"/>
  <c r="D1164" i="1"/>
  <c r="C1164" i="1"/>
  <c r="D1163" i="1"/>
  <c r="C1163" i="1"/>
  <c r="H1162" i="1"/>
  <c r="G1162" i="1"/>
  <c r="D1162" i="1"/>
  <c r="C1162" i="1"/>
  <c r="D1161" i="1"/>
  <c r="C1161" i="1"/>
  <c r="H1160" i="1"/>
  <c r="G1160" i="1"/>
  <c r="D1160" i="1"/>
  <c r="C1160" i="1"/>
  <c r="D1159" i="1"/>
  <c r="C1159" i="1"/>
  <c r="H1158" i="1"/>
  <c r="G1158" i="1"/>
  <c r="D1158" i="1"/>
  <c r="C1158" i="1"/>
  <c r="D1157" i="1"/>
  <c r="C1157" i="1"/>
  <c r="H1156" i="1"/>
  <c r="G1156" i="1"/>
  <c r="D1156" i="1"/>
  <c r="C1156" i="1"/>
  <c r="D1155" i="1"/>
  <c r="C1155" i="1"/>
  <c r="H1154" i="1"/>
  <c r="G1154" i="1"/>
  <c r="D1154" i="1"/>
  <c r="C1154" i="1"/>
  <c r="D1153" i="1"/>
  <c r="C1153"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H1140" i="1"/>
  <c r="G1140" i="1"/>
  <c r="D1140" i="1"/>
  <c r="C1140" i="1"/>
  <c r="D1139" i="1"/>
  <c r="C1139" i="1"/>
  <c r="H1138" i="1"/>
  <c r="G1138" i="1"/>
  <c r="D1138" i="1"/>
  <c r="C1138" i="1"/>
  <c r="D1137" i="1"/>
  <c r="G1137" i="1" s="1"/>
  <c r="C1137" i="1"/>
  <c r="H1136" i="1"/>
  <c r="G1136" i="1"/>
  <c r="D1136" i="1"/>
  <c r="C1136" i="1"/>
  <c r="D1135" i="1"/>
  <c r="H1135" i="1" s="1"/>
  <c r="C1135" i="1"/>
  <c r="H1134" i="1"/>
  <c r="G1134" i="1"/>
  <c r="D1134" i="1"/>
  <c r="C1134" i="1"/>
  <c r="D1133" i="1"/>
  <c r="H1133" i="1" s="1"/>
  <c r="C1133" i="1"/>
  <c r="H1132" i="1"/>
  <c r="G1132" i="1"/>
  <c r="D1132" i="1"/>
  <c r="C1132" i="1"/>
  <c r="D1131" i="1"/>
  <c r="H1131" i="1" s="1"/>
  <c r="C1131" i="1"/>
  <c r="H1130" i="1"/>
  <c r="G1130" i="1"/>
  <c r="D1130" i="1"/>
  <c r="C1130" i="1"/>
  <c r="D1129" i="1"/>
  <c r="H1129" i="1" s="1"/>
  <c r="C1129" i="1"/>
  <c r="H1128" i="1"/>
  <c r="G1128" i="1"/>
  <c r="D1128" i="1"/>
  <c r="C1128" i="1"/>
  <c r="D1127" i="1"/>
  <c r="H1127" i="1" s="1"/>
  <c r="C1127" i="1"/>
  <c r="H1126" i="1"/>
  <c r="G1126" i="1"/>
  <c r="D1126" i="1"/>
  <c r="C1126" i="1"/>
  <c r="D1125" i="1"/>
  <c r="H1125" i="1" s="1"/>
  <c r="C1125" i="1"/>
  <c r="D1123" i="1"/>
  <c r="H1123" i="1" s="1"/>
  <c r="C1123" i="1"/>
  <c r="H1122" i="1"/>
  <c r="G1122" i="1"/>
  <c r="D1122" i="1"/>
  <c r="C1122" i="1"/>
  <c r="D1121" i="1"/>
  <c r="H1121" i="1" s="1"/>
  <c r="C1121" i="1"/>
  <c r="H1120" i="1"/>
  <c r="G1120" i="1"/>
  <c r="D1120" i="1"/>
  <c r="C1120" i="1"/>
  <c r="D1119" i="1"/>
  <c r="H1119" i="1" s="1"/>
  <c r="C1119" i="1"/>
  <c r="H1118" i="1"/>
  <c r="G1118" i="1"/>
  <c r="D1118" i="1"/>
  <c r="C1118" i="1"/>
  <c r="D1117" i="1"/>
  <c r="H1117" i="1" s="1"/>
  <c r="C1117" i="1"/>
  <c r="H1116" i="1"/>
  <c r="G1116" i="1"/>
  <c r="D1116" i="1"/>
  <c r="C1116" i="1"/>
  <c r="D1115" i="1"/>
  <c r="H1115" i="1" s="1"/>
  <c r="C1115" i="1"/>
  <c r="H1114" i="1"/>
  <c r="G1114" i="1"/>
  <c r="D1114" i="1"/>
  <c r="C1114" i="1"/>
  <c r="D1113" i="1"/>
  <c r="H1113" i="1" s="1"/>
  <c r="C1113" i="1"/>
  <c r="H1112" i="1"/>
  <c r="G1112" i="1"/>
  <c r="D1112" i="1"/>
  <c r="C1112" i="1"/>
  <c r="D1111" i="1"/>
  <c r="H1111" i="1" s="1"/>
  <c r="C1111" i="1"/>
  <c r="H1110" i="1"/>
  <c r="G1110" i="1"/>
  <c r="D1110" i="1"/>
  <c r="C1110" i="1"/>
  <c r="D1109" i="1"/>
  <c r="H1109" i="1" s="1"/>
  <c r="C1109" i="1"/>
  <c r="H1108" i="1"/>
  <c r="G1108" i="1"/>
  <c r="D1108" i="1"/>
  <c r="C1108" i="1"/>
  <c r="D1107" i="1"/>
  <c r="H1107" i="1" s="1"/>
  <c r="C1107" i="1"/>
  <c r="H1106" i="1"/>
  <c r="G1106" i="1"/>
  <c r="D1106" i="1"/>
  <c r="C1106" i="1"/>
  <c r="D1105" i="1"/>
  <c r="H1105" i="1" s="1"/>
  <c r="C1105" i="1"/>
  <c r="H1104" i="1"/>
  <c r="G1104" i="1"/>
  <c r="D1104" i="1"/>
  <c r="C1104" i="1"/>
  <c r="D1103" i="1"/>
  <c r="C1103" i="1"/>
  <c r="H1103" i="1" s="1"/>
  <c r="H1102" i="1"/>
  <c r="G1102" i="1"/>
  <c r="D1102" i="1"/>
  <c r="C1102" i="1"/>
  <c r="D1101" i="1"/>
  <c r="C1101" i="1"/>
  <c r="H1101" i="1" s="1"/>
  <c r="H1100" i="1"/>
  <c r="G1100" i="1"/>
  <c r="D1100" i="1"/>
  <c r="C1100" i="1"/>
  <c r="D1099" i="1"/>
  <c r="C1099" i="1"/>
  <c r="H1099" i="1" s="1"/>
  <c r="H1098" i="1"/>
  <c r="G1098" i="1"/>
  <c r="D1098" i="1"/>
  <c r="C1098" i="1"/>
  <c r="D1097" i="1"/>
  <c r="C1097" i="1"/>
  <c r="H1097" i="1" s="1"/>
  <c r="H1096" i="1"/>
  <c r="G1096" i="1"/>
  <c r="D1096" i="1"/>
  <c r="C1096" i="1"/>
  <c r="D1095" i="1"/>
  <c r="C1095" i="1"/>
  <c r="H1095" i="1" s="1"/>
  <c r="H1094" i="1"/>
  <c r="G1094" i="1"/>
  <c r="D1094" i="1"/>
  <c r="C1094" i="1"/>
  <c r="D1093" i="1"/>
  <c r="H1092" i="1"/>
  <c r="G1092" i="1"/>
  <c r="D1092" i="1"/>
  <c r="C1092" i="1"/>
  <c r="D1091" i="1"/>
  <c r="C1091" i="1"/>
  <c r="H1091" i="1" s="1"/>
  <c r="H1090" i="1"/>
  <c r="G1090" i="1"/>
  <c r="D1090" i="1"/>
  <c r="C1090" i="1"/>
  <c r="D1089" i="1"/>
  <c r="C1089" i="1"/>
  <c r="H1089" i="1" s="1"/>
  <c r="H1088" i="1"/>
  <c r="G1088" i="1"/>
  <c r="D1088" i="1"/>
  <c r="C1088" i="1"/>
  <c r="D1087" i="1"/>
  <c r="C1087" i="1"/>
  <c r="H1087" i="1" s="1"/>
  <c r="H1086" i="1"/>
  <c r="G1086" i="1"/>
  <c r="D1086" i="1"/>
  <c r="C1086" i="1"/>
  <c r="D1085" i="1"/>
  <c r="C1085" i="1"/>
  <c r="H1085" i="1" s="1"/>
  <c r="H1084" i="1"/>
  <c r="G1084" i="1"/>
  <c r="D1084" i="1"/>
  <c r="C1084" i="1"/>
  <c r="D1083" i="1"/>
  <c r="C1083" i="1"/>
  <c r="H1083" i="1" s="1"/>
  <c r="H1082" i="1"/>
  <c r="G1082" i="1"/>
  <c r="D1082" i="1"/>
  <c r="C1082" i="1"/>
  <c r="D1081" i="1"/>
  <c r="C1081" i="1"/>
  <c r="H1081" i="1" s="1"/>
  <c r="H1080" i="1"/>
  <c r="G1080" i="1"/>
  <c r="D1080" i="1"/>
  <c r="C1080" i="1"/>
  <c r="D1079" i="1"/>
  <c r="C1079" i="1"/>
  <c r="H1079" i="1" s="1"/>
  <c r="H1078" i="1"/>
  <c r="G1078" i="1"/>
  <c r="D1078" i="1"/>
  <c r="C1078" i="1"/>
  <c r="D1077" i="1"/>
  <c r="C1077" i="1"/>
  <c r="H1077" i="1" s="1"/>
  <c r="H1076" i="1"/>
  <c r="G1076" i="1"/>
  <c r="D1076" i="1"/>
  <c r="C1076" i="1"/>
  <c r="D1075" i="1"/>
  <c r="C1075" i="1"/>
  <c r="H1075" i="1" s="1"/>
  <c r="D1073" i="1"/>
  <c r="C1073" i="1"/>
  <c r="H1073" i="1" s="1"/>
  <c r="H1072" i="1"/>
  <c r="G1072" i="1"/>
  <c r="D1072" i="1"/>
  <c r="C1072" i="1"/>
  <c r="D1071" i="1"/>
  <c r="C1071" i="1"/>
  <c r="H1071" i="1" s="1"/>
  <c r="H1070" i="1"/>
  <c r="G1070" i="1"/>
  <c r="D1070" i="1"/>
  <c r="C1070" i="1"/>
  <c r="D1069" i="1"/>
  <c r="C1069" i="1"/>
  <c r="H1069" i="1" s="1"/>
  <c r="H1068" i="1"/>
  <c r="G1068" i="1"/>
  <c r="D1068" i="1"/>
  <c r="C1068" i="1"/>
  <c r="D1067" i="1"/>
  <c r="C1067" i="1"/>
  <c r="H1067" i="1" s="1"/>
  <c r="H1066" i="1"/>
  <c r="G1066" i="1"/>
  <c r="D1066" i="1"/>
  <c r="C1066" i="1"/>
  <c r="D1065" i="1"/>
  <c r="C1065" i="1"/>
  <c r="H1065" i="1" s="1"/>
  <c r="H1064" i="1"/>
  <c r="G1064" i="1"/>
  <c r="D1064" i="1"/>
  <c r="C1064" i="1"/>
  <c r="D1063" i="1"/>
  <c r="C1063" i="1"/>
  <c r="H1063" i="1" s="1"/>
  <c r="H1062" i="1"/>
  <c r="G1062" i="1"/>
  <c r="D1062" i="1"/>
  <c r="C1062" i="1"/>
  <c r="D1061" i="1"/>
  <c r="C1061" i="1"/>
  <c r="H1061" i="1" s="1"/>
  <c r="H1060" i="1"/>
  <c r="G1060" i="1"/>
  <c r="D1060" i="1"/>
  <c r="C1060" i="1"/>
  <c r="D1059" i="1"/>
  <c r="C1059" i="1"/>
  <c r="H1059" i="1" s="1"/>
  <c r="H1058" i="1"/>
  <c r="G1058" i="1"/>
  <c r="D1058" i="1"/>
  <c r="C1058" i="1"/>
  <c r="D1057" i="1"/>
  <c r="C1057" i="1"/>
  <c r="H1057" i="1" s="1"/>
  <c r="H1056" i="1"/>
  <c r="G1056" i="1"/>
  <c r="D1056" i="1"/>
  <c r="C1056" i="1"/>
  <c r="D1055" i="1"/>
  <c r="C1055" i="1"/>
  <c r="H1055" i="1" s="1"/>
  <c r="H1054" i="1"/>
  <c r="G1054" i="1"/>
  <c r="D1054" i="1"/>
  <c r="C1054" i="1"/>
  <c r="D1053" i="1"/>
  <c r="C1053" i="1"/>
  <c r="H1053" i="1" s="1"/>
  <c r="H1052" i="1"/>
  <c r="G1052" i="1"/>
  <c r="D1052" i="1"/>
  <c r="C1052" i="1"/>
  <c r="D1051" i="1"/>
  <c r="C1051" i="1"/>
  <c r="H1051" i="1" s="1"/>
  <c r="H1050" i="1"/>
  <c r="G1050" i="1"/>
  <c r="D1050" i="1"/>
  <c r="C1050" i="1"/>
  <c r="D1049" i="1"/>
  <c r="C1049" i="1"/>
  <c r="H1049" i="1" s="1"/>
  <c r="H1048" i="1"/>
  <c r="G1048" i="1"/>
  <c r="D1048" i="1"/>
  <c r="C1048" i="1"/>
  <c r="G1047" i="1"/>
  <c r="D1047" i="1"/>
  <c r="C1047" i="1"/>
  <c r="H1047" i="1" s="1"/>
  <c r="H1046" i="1"/>
  <c r="G1046" i="1"/>
  <c r="D1046" i="1"/>
  <c r="C1046" i="1"/>
  <c r="G1045" i="1"/>
  <c r="D1045" i="1"/>
  <c r="C1045" i="1"/>
  <c r="H1045" i="1" s="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D753" i="1"/>
  <c r="G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G651" i="1" s="1"/>
  <c r="C651" i="1"/>
  <c r="H650" i="1"/>
  <c r="G650" i="1"/>
  <c r="D650" i="1"/>
  <c r="C650" i="1"/>
  <c r="C649" i="1"/>
  <c r="D648" i="1"/>
  <c r="H648" i="1" s="1"/>
  <c r="C648" i="1"/>
  <c r="H647" i="1"/>
  <c r="G647" i="1"/>
  <c r="D647" i="1"/>
  <c r="C647" i="1"/>
  <c r="G646" i="1"/>
  <c r="D646" i="1"/>
  <c r="H646" i="1" s="1"/>
  <c r="C646" i="1"/>
  <c r="D645" i="1"/>
  <c r="H645" i="1" s="1"/>
  <c r="C645" i="1"/>
  <c r="C642"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D604" i="1"/>
  <c r="G604" i="1" s="1"/>
  <c r="C604" i="1"/>
  <c r="D603" i="1"/>
  <c r="H603" i="1" s="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D422" i="1"/>
  <c r="H422" i="1" s="1"/>
  <c r="C422" i="1"/>
  <c r="C421" i="1"/>
  <c r="H416" i="1"/>
  <c r="D416" i="1"/>
  <c r="G416" i="1" s="1"/>
  <c r="C416" i="1"/>
  <c r="D415" i="1"/>
  <c r="H415" i="1" s="1"/>
  <c r="C415" i="1"/>
  <c r="D414" i="1"/>
  <c r="H414" i="1" s="1"/>
  <c r="C414" i="1"/>
  <c r="H411" i="1"/>
  <c r="G411" i="1"/>
  <c r="D411" i="1"/>
  <c r="C411" i="1"/>
  <c r="H410" i="1"/>
  <c r="G410" i="1"/>
  <c r="D410" i="1"/>
  <c r="C410" i="1"/>
  <c r="H409" i="1"/>
  <c r="G409" i="1"/>
  <c r="D409" i="1"/>
  <c r="C409" i="1"/>
  <c r="G408" i="1"/>
  <c r="D408" i="1"/>
  <c r="H408" i="1" s="1"/>
  <c r="C408" i="1"/>
  <c r="D407" i="1"/>
  <c r="H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D301" i="1"/>
  <c r="H301" i="1" s="1"/>
  <c r="C301" i="1"/>
  <c r="G300" i="1"/>
  <c r="D300" i="1"/>
  <c r="H300" i="1" s="1"/>
  <c r="C300" i="1"/>
  <c r="D299" i="1"/>
  <c r="H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D267" i="1"/>
  <c r="H267" i="1" s="1"/>
  <c r="C267" i="1"/>
  <c r="H266" i="1"/>
  <c r="G266" i="1"/>
  <c r="D266" i="1"/>
  <c r="C266"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D216" i="1"/>
  <c r="H216" i="1" s="1"/>
  <c r="C216" i="1"/>
  <c r="H215" i="1"/>
  <c r="G215" i="1"/>
  <c r="D215" i="1"/>
  <c r="C215" i="1"/>
  <c r="H214" i="1"/>
  <c r="G214" i="1"/>
  <c r="D214" i="1"/>
  <c r="C214" i="1"/>
  <c r="H213" i="1"/>
  <c r="G213" i="1"/>
  <c r="D213" i="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D204" i="1"/>
  <c r="H204" i="1" s="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D194" i="1"/>
  <c r="H194" i="1" s="1"/>
  <c r="C194" i="1"/>
  <c r="H193" i="1"/>
  <c r="G193" i="1"/>
  <c r="D193" i="1"/>
  <c r="C193" i="1"/>
  <c r="D192" i="1"/>
  <c r="H192" i="1" s="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D182" i="1"/>
  <c r="H182" i="1" s="1"/>
  <c r="C182" i="1"/>
  <c r="D181" i="1"/>
  <c r="H181" i="1" s="1"/>
  <c r="C181" i="1"/>
  <c r="H180" i="1"/>
  <c r="G180" i="1"/>
  <c r="D180" i="1"/>
  <c r="C180" i="1"/>
  <c r="D179" i="1"/>
  <c r="H179" i="1" s="1"/>
  <c r="C179" i="1"/>
  <c r="H178" i="1"/>
  <c r="G178" i="1"/>
  <c r="D178" i="1"/>
  <c r="C178" i="1"/>
  <c r="H177" i="1"/>
  <c r="G177" i="1"/>
  <c r="D177" i="1"/>
  <c r="C177" i="1"/>
  <c r="H176" i="1"/>
  <c r="G176" i="1"/>
  <c r="D176" i="1"/>
  <c r="C176" i="1"/>
  <c r="D175" i="1"/>
  <c r="H175" i="1" s="1"/>
  <c r="C175" i="1"/>
  <c r="C174" i="1"/>
  <c r="H173" i="1"/>
  <c r="G173" i="1"/>
  <c r="D173" i="1"/>
  <c r="C173" i="1"/>
  <c r="H172" i="1"/>
  <c r="G172" i="1"/>
  <c r="D172" i="1"/>
  <c r="C172" i="1"/>
  <c r="D171" i="1"/>
  <c r="H171" i="1" s="1"/>
  <c r="C171" i="1"/>
  <c r="H170" i="1"/>
  <c r="G170" i="1"/>
  <c r="D170" i="1"/>
  <c r="C170" i="1"/>
  <c r="D169" i="1"/>
  <c r="H169" i="1" s="1"/>
  <c r="C169" i="1"/>
  <c r="H168" i="1"/>
  <c r="G168" i="1"/>
  <c r="D168" i="1"/>
  <c r="C168" i="1"/>
  <c r="D167" i="1"/>
  <c r="H167" i="1" s="1"/>
  <c r="C167" i="1"/>
  <c r="C166" i="1"/>
  <c r="H165" i="1"/>
  <c r="G165" i="1"/>
  <c r="D165" i="1"/>
  <c r="C165" i="1"/>
  <c r="H164" i="1"/>
  <c r="D164" i="1"/>
  <c r="G164" i="1" s="1"/>
  <c r="C164" i="1"/>
  <c r="D163" i="1"/>
  <c r="G163" i="1" s="1"/>
  <c r="C163" i="1"/>
  <c r="H162" i="1"/>
  <c r="D162" i="1"/>
  <c r="G162" i="1" s="1"/>
  <c r="C162" i="1"/>
  <c r="C161" i="1"/>
  <c r="H159" i="1"/>
  <c r="G159" i="1"/>
  <c r="D159" i="1"/>
  <c r="C159" i="1"/>
  <c r="D158" i="1"/>
  <c r="H158" i="1" s="1"/>
  <c r="C158" i="1"/>
  <c r="H157" i="1"/>
  <c r="G157" i="1"/>
  <c r="D157" i="1"/>
  <c r="C157" i="1"/>
  <c r="D156" i="1"/>
  <c r="H156" i="1" s="1"/>
  <c r="C156" i="1"/>
  <c r="D155" i="1"/>
  <c r="H155" i="1" s="1"/>
  <c r="C155" i="1"/>
  <c r="D154" i="1"/>
  <c r="H154" i="1" s="1"/>
  <c r="C154" i="1"/>
  <c r="D153" i="1"/>
  <c r="H153" i="1" s="1"/>
  <c r="C153" i="1"/>
  <c r="H152" i="1"/>
  <c r="G152" i="1"/>
  <c r="D152" i="1"/>
  <c r="C152" i="1"/>
  <c r="D151" i="1"/>
  <c r="H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D134" i="1"/>
  <c r="H134" i="1" s="1"/>
  <c r="C134" i="1"/>
  <c r="H133" i="1"/>
  <c r="G133" i="1"/>
  <c r="D133" i="1"/>
  <c r="C133" i="1"/>
  <c r="H132" i="1"/>
  <c r="G132" i="1"/>
  <c r="D132" i="1"/>
  <c r="C132" i="1"/>
  <c r="D131" i="1"/>
  <c r="H131" i="1" s="1"/>
  <c r="C131"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D122" i="1"/>
  <c r="G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726" i="1" l="1"/>
  <c r="G719" i="1"/>
  <c r="G848" i="1"/>
  <c r="G677" i="1"/>
  <c r="H676" i="1"/>
  <c r="G302" i="1"/>
  <c r="D421" i="1"/>
  <c r="H421" i="1" s="1"/>
  <c r="G636" i="1"/>
  <c r="I41" i="3"/>
  <c r="G1684" i="1"/>
  <c r="H1682" i="1"/>
  <c r="G1612" i="1"/>
  <c r="H1593" i="1"/>
  <c r="H1609" i="1"/>
  <c r="G1606" i="1"/>
  <c r="G1603" i="1"/>
  <c r="H1603" i="1"/>
  <c r="G1604" i="1"/>
  <c r="D25" i="8"/>
  <c r="C1601" i="1" s="1"/>
  <c r="H1600" i="1"/>
  <c r="G1598" i="1"/>
  <c r="D6" i="8"/>
  <c r="C1582" i="1" s="1"/>
  <c r="H1582" i="1" s="1"/>
  <c r="G1590" i="1"/>
  <c r="G1586" i="1"/>
  <c r="G653" i="1"/>
  <c r="H651" i="1"/>
  <c r="G648" i="1"/>
  <c r="H649" i="1"/>
  <c r="G645" i="1"/>
  <c r="H604" i="1"/>
  <c r="G603" i="1"/>
  <c r="G415" i="1"/>
  <c r="G422" i="1"/>
  <c r="G414" i="1"/>
  <c r="G407" i="1"/>
  <c r="H388" i="1"/>
  <c r="G388" i="1"/>
  <c r="G389" i="1"/>
  <c r="G301" i="1"/>
  <c r="G423" i="1"/>
  <c r="G299" i="1"/>
  <c r="E648" i="4"/>
  <c r="D642" i="1" s="1"/>
  <c r="B237" i="9"/>
  <c r="G155" i="1"/>
  <c r="H258" i="1"/>
  <c r="G258" i="1"/>
  <c r="G267" i="1"/>
  <c r="H265" i="1"/>
  <c r="G216" i="1"/>
  <c r="G212" i="1"/>
  <c r="G204" i="1"/>
  <c r="F208" i="4"/>
  <c r="G194" i="1"/>
  <c r="F194" i="4"/>
  <c r="G192" i="1"/>
  <c r="G190" i="1"/>
  <c r="G184" i="1"/>
  <c r="G182" i="1"/>
  <c r="G181" i="1"/>
  <c r="F239" i="9"/>
  <c r="B239" i="9" s="1"/>
  <c r="G179" i="1"/>
  <c r="G174" i="1"/>
  <c r="H174" i="1"/>
  <c r="G175" i="1"/>
  <c r="G171" i="1"/>
  <c r="G169" i="1"/>
  <c r="D166" i="1"/>
  <c r="E164" i="4"/>
  <c r="D160" i="1" s="1"/>
  <c r="G167" i="1"/>
  <c r="H163" i="1"/>
  <c r="H161" i="1"/>
  <c r="G156" i="1"/>
  <c r="G158" i="1"/>
  <c r="E48" i="9"/>
  <c r="B48" i="9" s="1"/>
  <c r="G154" i="1"/>
  <c r="G153" i="1"/>
  <c r="H150" i="1"/>
  <c r="G151" i="1"/>
  <c r="G134" i="1"/>
  <c r="G131" i="1"/>
  <c r="G124" i="1"/>
  <c r="H122" i="1"/>
  <c r="G108" i="1"/>
  <c r="G113" i="1"/>
  <c r="E46" i="9"/>
  <c r="B46" i="9" s="1"/>
  <c r="G64" i="1"/>
  <c r="F236" i="9"/>
  <c r="B236" i="9" s="1"/>
  <c r="E310" i="9"/>
  <c r="B310" i="9" s="1"/>
  <c r="H1293" i="1"/>
  <c r="G1293" i="1"/>
  <c r="H1139" i="1"/>
  <c r="G1139" i="1"/>
  <c r="H1147" i="1"/>
  <c r="G1147" i="1"/>
  <c r="H1187" i="1"/>
  <c r="G1187" i="1"/>
  <c r="H1195" i="1"/>
  <c r="G1195" i="1"/>
  <c r="H1203" i="1"/>
  <c r="G1203" i="1"/>
  <c r="H1211" i="1"/>
  <c r="G1211" i="1"/>
  <c r="H1219" i="1"/>
  <c r="G1219" i="1"/>
  <c r="H1153" i="1"/>
  <c r="G1153" i="1"/>
  <c r="H1169" i="1"/>
  <c r="G1169" i="1"/>
  <c r="H1241" i="1"/>
  <c r="G1241" i="1"/>
  <c r="H1159" i="1"/>
  <c r="G1159" i="1"/>
  <c r="H1167" i="1"/>
  <c r="G1167" i="1"/>
  <c r="H1175" i="1"/>
  <c r="G1175" i="1"/>
  <c r="H1223" i="1"/>
  <c r="G1223" i="1"/>
  <c r="H1231" i="1"/>
  <c r="G1231" i="1"/>
  <c r="H1239" i="1"/>
  <c r="G1239" i="1"/>
  <c r="H1247" i="1"/>
  <c r="G1247" i="1"/>
  <c r="H1259" i="1"/>
  <c r="G1259" i="1"/>
  <c r="H1267" i="1"/>
  <c r="G1267" i="1"/>
  <c r="H1275" i="1"/>
  <c r="G1275" i="1"/>
  <c r="H1283" i="1"/>
  <c r="G1283" i="1"/>
  <c r="H1291" i="1"/>
  <c r="G1291" i="1"/>
  <c r="H1443" i="1"/>
  <c r="G1443" i="1"/>
  <c r="G1462" i="1"/>
  <c r="H1462" i="1"/>
  <c r="H1249" i="1"/>
  <c r="G1249" i="1"/>
  <c r="G1125" i="1"/>
  <c r="G1127" i="1"/>
  <c r="G1129" i="1"/>
  <c r="G1131" i="1"/>
  <c r="G1133" i="1"/>
  <c r="G1135" i="1"/>
  <c r="H1137" i="1"/>
  <c r="H1145" i="1"/>
  <c r="G1145" i="1"/>
  <c r="H1185" i="1"/>
  <c r="G1185" i="1"/>
  <c r="H1193" i="1"/>
  <c r="G1193" i="1"/>
  <c r="H1201" i="1"/>
  <c r="G1201" i="1"/>
  <c r="H1209" i="1"/>
  <c r="G1209" i="1"/>
  <c r="H1217" i="1"/>
  <c r="G1217" i="1"/>
  <c r="H1269" i="1"/>
  <c r="G1269" i="1"/>
  <c r="G1049" i="1"/>
  <c r="G1051" i="1"/>
  <c r="G1053" i="1"/>
  <c r="G1055" i="1"/>
  <c r="G1057" i="1"/>
  <c r="G1059" i="1"/>
  <c r="G1061" i="1"/>
  <c r="G1063" i="1"/>
  <c r="G1065" i="1"/>
  <c r="G1067" i="1"/>
  <c r="G1069" i="1"/>
  <c r="G1071" i="1"/>
  <c r="G1073" i="1"/>
  <c r="G1075"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H1157" i="1"/>
  <c r="G1157" i="1"/>
  <c r="H1165" i="1"/>
  <c r="G1165" i="1"/>
  <c r="H1173" i="1"/>
  <c r="G1173" i="1"/>
  <c r="H1229" i="1"/>
  <c r="G1229" i="1"/>
  <c r="H1237" i="1"/>
  <c r="G1237" i="1"/>
  <c r="H1245" i="1"/>
  <c r="G1245" i="1"/>
  <c r="H1253" i="1"/>
  <c r="G1253" i="1"/>
  <c r="H1257" i="1"/>
  <c r="G1257" i="1"/>
  <c r="H1265" i="1"/>
  <c r="G1265" i="1"/>
  <c r="H1273" i="1"/>
  <c r="G1273" i="1"/>
  <c r="H1281" i="1"/>
  <c r="G1281" i="1"/>
  <c r="H1289" i="1"/>
  <c r="G1289" i="1"/>
  <c r="H1297" i="1"/>
  <c r="G1297" i="1"/>
  <c r="H1308" i="1"/>
  <c r="G1308" i="1"/>
  <c r="H1161" i="1"/>
  <c r="G1161" i="1"/>
  <c r="H1177" i="1"/>
  <c r="G1177" i="1"/>
  <c r="H1225" i="1"/>
  <c r="G1225" i="1"/>
  <c r="H1277" i="1"/>
  <c r="G1277" i="1"/>
  <c r="H1143" i="1"/>
  <c r="G1143" i="1"/>
  <c r="H1151" i="1"/>
  <c r="G1151" i="1"/>
  <c r="H1183" i="1"/>
  <c r="G1183" i="1"/>
  <c r="H1191" i="1"/>
  <c r="G1191" i="1"/>
  <c r="H1199" i="1"/>
  <c r="G1199" i="1"/>
  <c r="H1207" i="1"/>
  <c r="G1207" i="1"/>
  <c r="H1215" i="1"/>
  <c r="G1215" i="1"/>
  <c r="H1315" i="1"/>
  <c r="G1315" i="1"/>
  <c r="H1261" i="1"/>
  <c r="G1261" i="1"/>
  <c r="H1155" i="1"/>
  <c r="G1155" i="1"/>
  <c r="H1163" i="1"/>
  <c r="G1163" i="1"/>
  <c r="H1171" i="1"/>
  <c r="G1171" i="1"/>
  <c r="H1227" i="1"/>
  <c r="G1227" i="1"/>
  <c r="H1235" i="1"/>
  <c r="G1235" i="1"/>
  <c r="H1243" i="1"/>
  <c r="G1243" i="1"/>
  <c r="H1251" i="1"/>
  <c r="G1251" i="1"/>
  <c r="H1255" i="1"/>
  <c r="G1255" i="1"/>
  <c r="H1263" i="1"/>
  <c r="G1263" i="1"/>
  <c r="H1271" i="1"/>
  <c r="G1271" i="1"/>
  <c r="H1279" i="1"/>
  <c r="G1279" i="1"/>
  <c r="H1287" i="1"/>
  <c r="G1287" i="1"/>
  <c r="H1295" i="1"/>
  <c r="G1295" i="1"/>
  <c r="H1233" i="1"/>
  <c r="G1233" i="1"/>
  <c r="H1285" i="1"/>
  <c r="G1285" i="1"/>
  <c r="H1141" i="1"/>
  <c r="G1141" i="1"/>
  <c r="H1149" i="1"/>
  <c r="G1149" i="1"/>
  <c r="H1189" i="1"/>
  <c r="G1189" i="1"/>
  <c r="H1197" i="1"/>
  <c r="G1197" i="1"/>
  <c r="H1205" i="1"/>
  <c r="G1205" i="1"/>
  <c r="H1213" i="1"/>
  <c r="G1213" i="1"/>
  <c r="H1221" i="1"/>
  <c r="G1221" i="1"/>
  <c r="H1306" i="1"/>
  <c r="G1306" i="1"/>
  <c r="H1313" i="1"/>
  <c r="H1323" i="1"/>
  <c r="G1323" i="1"/>
  <c r="H1331" i="1"/>
  <c r="G1331" i="1"/>
  <c r="H1339" i="1"/>
  <c r="G1339" i="1"/>
  <c r="H1347" i="1"/>
  <c r="G1347" i="1"/>
  <c r="H1355" i="1"/>
  <c r="G1355" i="1"/>
  <c r="H1363" i="1"/>
  <c r="G1363" i="1"/>
  <c r="H1371" i="1"/>
  <c r="G1371" i="1"/>
  <c r="H1379" i="1"/>
  <c r="G1379" i="1"/>
  <c r="H1387" i="1"/>
  <c r="G1387" i="1"/>
  <c r="H1395" i="1"/>
  <c r="G1395" i="1"/>
  <c r="H1437" i="1"/>
  <c r="G1437" i="1"/>
  <c r="G1506" i="1"/>
  <c r="H1506" i="1"/>
  <c r="F129" i="4"/>
  <c r="D125" i="4"/>
  <c r="G1304" i="1"/>
  <c r="G1313" i="1"/>
  <c r="H1321" i="1"/>
  <c r="G1321" i="1"/>
  <c r="H1329" i="1"/>
  <c r="G1329" i="1"/>
  <c r="H1337" i="1"/>
  <c r="G1337" i="1"/>
  <c r="H1345" i="1"/>
  <c r="G1345" i="1"/>
  <c r="H1353" i="1"/>
  <c r="G1353" i="1"/>
  <c r="H1361" i="1"/>
  <c r="G1361" i="1"/>
  <c r="H1369" i="1"/>
  <c r="G1369" i="1"/>
  <c r="H1377" i="1"/>
  <c r="G1377" i="1"/>
  <c r="H1385" i="1"/>
  <c r="G1385" i="1"/>
  <c r="H1393" i="1"/>
  <c r="G1393" i="1"/>
  <c r="H1435" i="1"/>
  <c r="G1435" i="1"/>
  <c r="H1441" i="1"/>
  <c r="G1441" i="1"/>
  <c r="G1478" i="1"/>
  <c r="H1478" i="1"/>
  <c r="G1302" i="1"/>
  <c r="H1307" i="1"/>
  <c r="G1311" i="1"/>
  <c r="G1633" i="1"/>
  <c r="H1633" i="1"/>
  <c r="H1661" i="1"/>
  <c r="G1661" i="1"/>
  <c r="H1319" i="1"/>
  <c r="G1319" i="1"/>
  <c r="H1327" i="1"/>
  <c r="G1327" i="1"/>
  <c r="H1335" i="1"/>
  <c r="G1335" i="1"/>
  <c r="H1343" i="1"/>
  <c r="G1343" i="1"/>
  <c r="H1351" i="1"/>
  <c r="G1351" i="1"/>
  <c r="H1359" i="1"/>
  <c r="G1359" i="1"/>
  <c r="H1367" i="1"/>
  <c r="G1367" i="1"/>
  <c r="H1375" i="1"/>
  <c r="G1375" i="1"/>
  <c r="H1383" i="1"/>
  <c r="G1383" i="1"/>
  <c r="H1391" i="1"/>
  <c r="G1391" i="1"/>
  <c r="H1433" i="1"/>
  <c r="G1433" i="1"/>
  <c r="G1307" i="1"/>
  <c r="H1439" i="1"/>
  <c r="G1439" i="1"/>
  <c r="H1301" i="1"/>
  <c r="G1305" i="1"/>
  <c r="H1317" i="1"/>
  <c r="G1317" i="1"/>
  <c r="H1325" i="1"/>
  <c r="G1325" i="1"/>
  <c r="H1333" i="1"/>
  <c r="G1333" i="1"/>
  <c r="H1341" i="1"/>
  <c r="G1341" i="1"/>
  <c r="H1349" i="1"/>
  <c r="G1349" i="1"/>
  <c r="H1357" i="1"/>
  <c r="G1357" i="1"/>
  <c r="H1365" i="1"/>
  <c r="G1365" i="1"/>
  <c r="H1373" i="1"/>
  <c r="G1373" i="1"/>
  <c r="H1381" i="1"/>
  <c r="G1381" i="1"/>
  <c r="H1389" i="1"/>
  <c r="G1389" i="1"/>
  <c r="H1397" i="1"/>
  <c r="G1397" i="1"/>
  <c r="H1431" i="1"/>
  <c r="G1431" i="1"/>
  <c r="G1492" i="1"/>
  <c r="H1492" i="1"/>
  <c r="J1553" i="1"/>
  <c r="G1553" i="1"/>
  <c r="H1530" i="1"/>
  <c r="G1530" i="1"/>
  <c r="H1551" i="1"/>
  <c r="G1551" i="1"/>
  <c r="H1561" i="1"/>
  <c r="G1561" i="1"/>
  <c r="I1561" i="1" s="1"/>
  <c r="H1573" i="1"/>
  <c r="J1573" i="1"/>
  <c r="G1573" i="1"/>
  <c r="I1573" i="1" s="1"/>
  <c r="H1576" i="1"/>
  <c r="G1576" i="1"/>
  <c r="H1614" i="1"/>
  <c r="G1614" i="1"/>
  <c r="H1639" i="1"/>
  <c r="G1639" i="1"/>
  <c r="G1445" i="1"/>
  <c r="G1447" i="1"/>
  <c r="G1449" i="1"/>
  <c r="H1460" i="1"/>
  <c r="H1476" i="1"/>
  <c r="H1490" i="1"/>
  <c r="H1504" i="1"/>
  <c r="H1516" i="1"/>
  <c r="H1568" i="1"/>
  <c r="G1568" i="1"/>
  <c r="I1568" i="1" s="1"/>
  <c r="H1591" i="1"/>
  <c r="G1591" i="1"/>
  <c r="H1635" i="1"/>
  <c r="G1635" i="1"/>
  <c r="F53" i="4"/>
  <c r="D49" i="4"/>
  <c r="G1399" i="1"/>
  <c r="G1401" i="1"/>
  <c r="G1403" i="1"/>
  <c r="G1405" i="1"/>
  <c r="G1407" i="1"/>
  <c r="G1409" i="1"/>
  <c r="G1411" i="1"/>
  <c r="G1413" i="1"/>
  <c r="G1415" i="1"/>
  <c r="G1417" i="1"/>
  <c r="G1419" i="1"/>
  <c r="G1421" i="1"/>
  <c r="G1423" i="1"/>
  <c r="G1425" i="1"/>
  <c r="G1427" i="1"/>
  <c r="G1429" i="1"/>
  <c r="H1458" i="1"/>
  <c r="H1474" i="1"/>
  <c r="H1488" i="1"/>
  <c r="H1502" i="1"/>
  <c r="H1514" i="1"/>
  <c r="H1528" i="1"/>
  <c r="G1528" i="1"/>
  <c r="J1540" i="1"/>
  <c r="J1545" i="1"/>
  <c r="G1545" i="1"/>
  <c r="I1545" i="1" s="1"/>
  <c r="H1547" i="1"/>
  <c r="G1547" i="1"/>
  <c r="I1547" i="1" s="1"/>
  <c r="G1549" i="1"/>
  <c r="I1549" i="1" s="1"/>
  <c r="J1551" i="1"/>
  <c r="H1557" i="1"/>
  <c r="G1557" i="1"/>
  <c r="I1557" i="1" s="1"/>
  <c r="G1559" i="1"/>
  <c r="I1559" i="1" s="1"/>
  <c r="J1561" i="1"/>
  <c r="H1564" i="1"/>
  <c r="G1564" i="1"/>
  <c r="I1564" i="1" s="1"/>
  <c r="G1566" i="1"/>
  <c r="I1566" i="1" s="1"/>
  <c r="H1569" i="1"/>
  <c r="J1574" i="1"/>
  <c r="G1574" i="1"/>
  <c r="I1574" i="1" s="1"/>
  <c r="H1592" i="1"/>
  <c r="G1592" i="1"/>
  <c r="H1664" i="1"/>
  <c r="G1664" i="1"/>
  <c r="I34" i="3"/>
  <c r="D1554" i="1"/>
  <c r="J1552" i="1"/>
  <c r="H1552" i="1"/>
  <c r="G1571" i="1"/>
  <c r="H1577" i="1"/>
  <c r="G1577" i="1"/>
  <c r="H1629" i="1"/>
  <c r="G1629" i="1"/>
  <c r="H1454" i="1"/>
  <c r="H1470" i="1"/>
  <c r="H1498" i="1"/>
  <c r="H1510" i="1"/>
  <c r="H1526" i="1"/>
  <c r="H1534" i="1"/>
  <c r="G1534" i="1"/>
  <c r="J1541" i="1"/>
  <c r="G1541" i="1"/>
  <c r="I1541" i="1" s="1"/>
  <c r="G1569" i="1"/>
  <c r="I1569" i="1" s="1"/>
  <c r="H1630" i="1"/>
  <c r="G1630" i="1"/>
  <c r="H1642" i="1"/>
  <c r="G1642" i="1"/>
  <c r="E5" i="7"/>
  <c r="H1452" i="1"/>
  <c r="H1468" i="1"/>
  <c r="H1496" i="1"/>
  <c r="G1520" i="1"/>
  <c r="J1548" i="1"/>
  <c r="H1548" i="1"/>
  <c r="I1548" i="1" s="1"/>
  <c r="G1552" i="1"/>
  <c r="G1555" i="1"/>
  <c r="J1558" i="1"/>
  <c r="H1558" i="1"/>
  <c r="I1558" i="1" s="1"/>
  <c r="G1562" i="1"/>
  <c r="J1565" i="1"/>
  <c r="H1565" i="1"/>
  <c r="I1565" i="1" s="1"/>
  <c r="I1575" i="1"/>
  <c r="H1580" i="1"/>
  <c r="J1580" i="1"/>
  <c r="G1580" i="1"/>
  <c r="I1580" i="1" s="1"/>
  <c r="H1594" i="1"/>
  <c r="G1594" i="1"/>
  <c r="G1617" i="1"/>
  <c r="H1617" i="1"/>
  <c r="H1667" i="1"/>
  <c r="G1667" i="1"/>
  <c r="D89" i="6"/>
  <c r="F99" i="6"/>
  <c r="C1494" i="1"/>
  <c r="G1518" i="1"/>
  <c r="H1532" i="1"/>
  <c r="G1532" i="1"/>
  <c r="H1553" i="1"/>
  <c r="G1585" i="1"/>
  <c r="H1585" i="1"/>
  <c r="H1589" i="1"/>
  <c r="G1589" i="1"/>
  <c r="H1595" i="1"/>
  <c r="G1595" i="1"/>
  <c r="H1632" i="1"/>
  <c r="G1632" i="1"/>
  <c r="D230" i="4"/>
  <c r="F237" i="4"/>
  <c r="F470" i="4"/>
  <c r="D466" i="4"/>
  <c r="J1550" i="1"/>
  <c r="J1556" i="1"/>
  <c r="J1560" i="1"/>
  <c r="J1563" i="1"/>
  <c r="J1568" i="1"/>
  <c r="J1572" i="1"/>
  <c r="J1575" i="1"/>
  <c r="G1638" i="1"/>
  <c r="H1641" i="1"/>
  <c r="G1670" i="1"/>
  <c r="H1673" i="1"/>
  <c r="G1679" i="1"/>
  <c r="H1683" i="1"/>
  <c r="E6" i="4"/>
  <c r="D82" i="4"/>
  <c r="F83" i="4"/>
  <c r="H335" i="9"/>
  <c r="E176" i="5"/>
  <c r="D114" i="6"/>
  <c r="F115" i="6"/>
  <c r="D164" i="4"/>
  <c r="F165" i="4"/>
  <c r="G1540" i="1"/>
  <c r="I1540" i="1" s="1"/>
  <c r="G1544" i="1"/>
  <c r="I1544" i="1" s="1"/>
  <c r="G1662" i="1"/>
  <c r="H1665" i="1"/>
  <c r="G1671" i="1"/>
  <c r="G1674" i="1"/>
  <c r="G1680" i="1"/>
  <c r="E273" i="4"/>
  <c r="D269" i="1" s="1"/>
  <c r="E430" i="4"/>
  <c r="F39" i="6"/>
  <c r="D35" i="6"/>
  <c r="D45" i="8"/>
  <c r="D106" i="4"/>
  <c r="F107" i="4"/>
  <c r="F263" i="4"/>
  <c r="E308" i="4"/>
  <c r="G1543" i="1"/>
  <c r="I1543" i="1" s="1"/>
  <c r="G1578" i="1"/>
  <c r="I1578" i="1" s="1"/>
  <c r="G1581" i="1"/>
  <c r="G1584" i="1"/>
  <c r="G1587" i="1"/>
  <c r="G1613" i="1"/>
  <c r="G1616" i="1"/>
  <c r="G1619" i="1"/>
  <c r="G1622" i="1"/>
  <c r="H1625" i="1"/>
  <c r="G1631" i="1"/>
  <c r="G1634" i="1"/>
  <c r="G1654" i="1"/>
  <c r="H1657" i="1"/>
  <c r="G1663" i="1"/>
  <c r="G1666" i="1"/>
  <c r="H1681" i="1"/>
  <c r="D309" i="4"/>
  <c r="F310" i="4"/>
  <c r="E5" i="6"/>
  <c r="G1567" i="1"/>
  <c r="I1567" i="1" s="1"/>
  <c r="J1577" i="1"/>
  <c r="E49" i="4"/>
  <c r="D45" i="1" s="1"/>
  <c r="E153" i="4"/>
  <c r="H24" i="9" s="1"/>
  <c r="F154" i="4"/>
  <c r="D250" i="5"/>
  <c r="F273" i="5"/>
  <c r="D295" i="5"/>
  <c r="F296" i="5"/>
  <c r="D134" i="4"/>
  <c r="D202" i="4"/>
  <c r="D321" i="4"/>
  <c r="F407" i="4"/>
  <c r="D647" i="4"/>
  <c r="D491" i="4"/>
  <c r="E536" i="4"/>
  <c r="E597" i="4"/>
  <c r="D591" i="1" s="1"/>
  <c r="F609" i="4"/>
  <c r="F196" i="5"/>
  <c r="E250" i="5"/>
  <c r="D22" i="7"/>
  <c r="D571" i="4"/>
  <c r="F630" i="4"/>
  <c r="D629" i="4"/>
  <c r="D12" i="5"/>
  <c r="D177" i="5"/>
  <c r="F185" i="5"/>
  <c r="F13" i="6"/>
  <c r="D5" i="6"/>
  <c r="E114" i="6"/>
  <c r="D7" i="5"/>
  <c r="G313" i="9"/>
  <c r="E313" i="9" s="1"/>
  <c r="B313" i="9" s="1"/>
  <c r="F89" i="5"/>
  <c r="D88" i="5"/>
  <c r="G314" i="9"/>
  <c r="G315" i="9"/>
  <c r="E315" i="9" s="1"/>
  <c r="B315" i="9" s="1"/>
  <c r="D147" i="5"/>
  <c r="F150" i="5"/>
  <c r="D5" i="7"/>
  <c r="F427" i="4"/>
  <c r="E571" i="4"/>
  <c r="D565" i="1" s="1"/>
  <c r="E7" i="5"/>
  <c r="H314" i="9"/>
  <c r="E147" i="5"/>
  <c r="D1152" i="1" s="1"/>
  <c r="H315" i="9"/>
  <c r="D7" i="4"/>
  <c r="E361" i="4"/>
  <c r="E373" i="4"/>
  <c r="F607" i="4"/>
  <c r="G156" i="9"/>
  <c r="E156" i="9" s="1"/>
  <c r="B156" i="9" s="1"/>
  <c r="D119" i="5"/>
  <c r="F236" i="5"/>
  <c r="D218" i="5"/>
  <c r="F412" i="4"/>
  <c r="D536" i="4"/>
  <c r="E119" i="5"/>
  <c r="D1124" i="1" s="1"/>
  <c r="E337" i="9"/>
  <c r="B337" i="9" s="1"/>
  <c r="E35" i="6"/>
  <c r="F366" i="4"/>
  <c r="F426" i="4"/>
  <c r="B145" i="9"/>
  <c r="E167" i="9"/>
  <c r="B167" i="9" s="1"/>
  <c r="G183" i="9"/>
  <c r="E183" i="9" s="1"/>
  <c r="B183" i="9" s="1"/>
  <c r="G187" i="9"/>
  <c r="E187" i="9" s="1"/>
  <c r="B187" i="9" s="1"/>
  <c r="G191" i="9"/>
  <c r="E191" i="9" s="1"/>
  <c r="B191" i="9" s="1"/>
  <c r="G195" i="9"/>
  <c r="E195" i="9" s="1"/>
  <c r="B195" i="9" s="1"/>
  <c r="G199" i="9"/>
  <c r="E199" i="9" s="1"/>
  <c r="B199" i="9" s="1"/>
  <c r="G203" i="9"/>
  <c r="E203" i="9" s="1"/>
  <c r="B203" i="9" s="1"/>
  <c r="L207" i="9"/>
  <c r="F207" i="9" s="1"/>
  <c r="B207" i="9" s="1"/>
  <c r="G223" i="9"/>
  <c r="E223" i="9" s="1"/>
  <c r="B223" i="9" s="1"/>
  <c r="B229" i="9"/>
  <c r="F235" i="9"/>
  <c r="B235" i="9" s="1"/>
  <c r="B240" i="9"/>
  <c r="F251" i="9"/>
  <c r="B251" i="9" s="1"/>
  <c r="B256" i="9"/>
  <c r="B267" i="9"/>
  <c r="B285" i="9"/>
  <c r="F291" i="9"/>
  <c r="B291" i="9" s="1"/>
  <c r="G213" i="9"/>
  <c r="E213" i="9" s="1"/>
  <c r="B213" i="9" s="1"/>
  <c r="B254" i="9"/>
  <c r="B272" i="9"/>
  <c r="G302" i="9"/>
  <c r="E302" i="9" s="1"/>
  <c r="B302" i="9" s="1"/>
  <c r="B89" i="9"/>
  <c r="B94" i="9"/>
  <c r="B105" i="9"/>
  <c r="B110" i="9"/>
  <c r="B121" i="9"/>
  <c r="B126" i="9"/>
  <c r="E132" i="9"/>
  <c r="B132" i="9" s="1"/>
  <c r="B161" i="9"/>
  <c r="E172" i="9"/>
  <c r="B172" i="9" s="1"/>
  <c r="F238" i="9"/>
  <c r="B238" i="9" s="1"/>
  <c r="B252" i="9"/>
  <c r="F254" i="9"/>
  <c r="B277" i="9"/>
  <c r="B281" i="9"/>
  <c r="E318" i="9"/>
  <c r="B318" i="9" s="1"/>
  <c r="B320" i="9"/>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178" i="9"/>
  <c r="E178" i="9" s="1"/>
  <c r="B178" i="9" s="1"/>
  <c r="G176" i="9"/>
  <c r="E176" i="9" s="1"/>
  <c r="B176" i="9" s="1"/>
  <c r="G174" i="9"/>
  <c r="E174" i="9" s="1"/>
  <c r="B174" i="9" s="1"/>
  <c r="E159" i="9"/>
  <c r="B159" i="9" s="1"/>
  <c r="B166" i="9"/>
  <c r="G209" i="9"/>
  <c r="E209" i="9" s="1"/>
  <c r="B209" i="9" s="1"/>
  <c r="G225" i="9"/>
  <c r="E225" i="9" s="1"/>
  <c r="B225" i="9" s="1"/>
  <c r="B259" i="9"/>
  <c r="B268" i="9"/>
  <c r="F270" i="9"/>
  <c r="B270" i="9" s="1"/>
  <c r="F283" i="9"/>
  <c r="B283" i="9" s="1"/>
  <c r="B288"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15" i="9"/>
  <c r="E215" i="9" s="1"/>
  <c r="B215" i="9" s="1"/>
  <c r="B153" i="9"/>
  <c r="G221" i="9"/>
  <c r="E221" i="9" s="1"/>
  <c r="B221" i="9" s="1"/>
  <c r="B262" i="9"/>
  <c r="B264" i="9"/>
  <c r="B86" i="9"/>
  <c r="B97" i="9"/>
  <c r="B102" i="9"/>
  <c r="B113" i="9"/>
  <c r="B118" i="9"/>
  <c r="B129" i="9"/>
  <c r="B158" i="9"/>
  <c r="G211" i="9"/>
  <c r="E211" i="9" s="1"/>
  <c r="B211" i="9" s="1"/>
  <c r="G227" i="9"/>
  <c r="E227" i="9" s="1"/>
  <c r="B227" i="9" s="1"/>
  <c r="B244" i="9"/>
  <c r="F246" i="9"/>
  <c r="B246" i="9" s="1"/>
  <c r="B260" i="9"/>
  <c r="F262" i="9"/>
  <c r="B269" i="9"/>
  <c r="B280" i="9"/>
  <c r="G300" i="9"/>
  <c r="E300" i="9" s="1"/>
  <c r="B300" i="9" s="1"/>
  <c r="B340" i="9"/>
  <c r="G421" i="1" l="1"/>
  <c r="D44" i="8"/>
  <c r="H19" i="9" s="1"/>
  <c r="E19" i="9" s="1"/>
  <c r="B19" i="9" s="1"/>
  <c r="G1582" i="1"/>
  <c r="G1601" i="1"/>
  <c r="H1601" i="1"/>
  <c r="F597" i="4"/>
  <c r="H642" i="1"/>
  <c r="G642" i="1"/>
  <c r="F648" i="4"/>
  <c r="G166" i="1"/>
  <c r="H166" i="1"/>
  <c r="E309" i="9"/>
  <c r="B309" i="9" s="1"/>
  <c r="F536" i="4"/>
  <c r="D535" i="4"/>
  <c r="C530" i="1"/>
  <c r="E360" i="4"/>
  <c r="E417" i="4" s="1"/>
  <c r="D412" i="1" s="1"/>
  <c r="D356" i="1"/>
  <c r="I22" i="3"/>
  <c r="E6" i="5"/>
  <c r="D1012" i="1"/>
  <c r="E314" i="9"/>
  <c r="B314" i="9" s="1"/>
  <c r="F106" i="4"/>
  <c r="C102" i="1"/>
  <c r="F89" i="6"/>
  <c r="C1484" i="1"/>
  <c r="D1537" i="1"/>
  <c r="I33" i="3"/>
  <c r="F295" i="5"/>
  <c r="C1299" i="1"/>
  <c r="I17" i="3"/>
  <c r="E422" i="4"/>
  <c r="D2" i="1"/>
  <c r="F88" i="5"/>
  <c r="C1093" i="1"/>
  <c r="G335" i="9"/>
  <c r="E335" i="9" s="1"/>
  <c r="B335" i="9" s="1"/>
  <c r="F177" i="5"/>
  <c r="D176" i="5"/>
  <c r="C1181" i="1"/>
  <c r="D69" i="5"/>
  <c r="F321" i="4"/>
  <c r="C316" i="1"/>
  <c r="F250" i="5"/>
  <c r="H25" i="3"/>
  <c r="C1254" i="1"/>
  <c r="D308" i="4"/>
  <c r="F309" i="4"/>
  <c r="C304" i="1"/>
  <c r="F114" i="6"/>
  <c r="H30" i="3"/>
  <c r="C1509" i="1"/>
  <c r="F230" i="4"/>
  <c r="C226" i="1"/>
  <c r="I1552" i="1"/>
  <c r="I1577" i="1"/>
  <c r="I1551" i="1"/>
  <c r="F125" i="4"/>
  <c r="C121" i="1"/>
  <c r="I25" i="3"/>
  <c r="D1254" i="1"/>
  <c r="G338" i="9"/>
  <c r="E338" i="9" s="1"/>
  <c r="B338" i="9" s="1"/>
  <c r="F218" i="5"/>
  <c r="C1222" i="1"/>
  <c r="D6" i="4"/>
  <c r="F7" i="4"/>
  <c r="C3" i="1"/>
  <c r="F12" i="5"/>
  <c r="C1017" i="1"/>
  <c r="F202" i="4"/>
  <c r="C198" i="1"/>
  <c r="I40" i="3"/>
  <c r="C1621" i="1"/>
  <c r="E175" i="5"/>
  <c r="D1179" i="1" s="1"/>
  <c r="I24" i="3"/>
  <c r="D1180" i="1"/>
  <c r="F647" i="4"/>
  <c r="C641" i="1"/>
  <c r="D152" i="4"/>
  <c r="F164" i="4"/>
  <c r="C160" i="1"/>
  <c r="F228" i="9"/>
  <c r="F629" i="4"/>
  <c r="C623" i="1"/>
  <c r="H591" i="1"/>
  <c r="G591" i="1"/>
  <c r="F134" i="4"/>
  <c r="C130" i="1"/>
  <c r="E152" i="4"/>
  <c r="F153" i="4"/>
  <c r="G24" i="9"/>
  <c r="E24" i="9" s="1"/>
  <c r="D149" i="1"/>
  <c r="F35" i="6"/>
  <c r="H28" i="3"/>
  <c r="C1430" i="1"/>
  <c r="F119" i="5"/>
  <c r="C1124" i="1"/>
  <c r="G345" i="9"/>
  <c r="E345" i="9" s="1"/>
  <c r="H33" i="3"/>
  <c r="C1537" i="1"/>
  <c r="H22" i="3"/>
  <c r="F7" i="5"/>
  <c r="D6" i="5"/>
  <c r="C1012" i="1"/>
  <c r="E535" i="4"/>
  <c r="E639" i="4" s="1"/>
  <c r="D633" i="1" s="1"/>
  <c r="D530" i="1"/>
  <c r="G343" i="9"/>
  <c r="E343" i="9" s="1"/>
  <c r="B343" i="9" s="1"/>
  <c r="I39" i="3"/>
  <c r="E69" i="5"/>
  <c r="F49" i="4"/>
  <c r="C45" i="1"/>
  <c r="F373" i="4"/>
  <c r="D368" i="1"/>
  <c r="E141" i="6"/>
  <c r="I27" i="3"/>
  <c r="D1400" i="1"/>
  <c r="E308" i="9"/>
  <c r="B308" i="9" s="1"/>
  <c r="I28" i="3"/>
  <c r="D1430" i="1"/>
  <c r="D1509" i="1"/>
  <c r="I30" i="3"/>
  <c r="F571" i="4"/>
  <c r="C565" i="1"/>
  <c r="F491" i="4"/>
  <c r="C485" i="1"/>
  <c r="D303" i="1"/>
  <c r="D424" i="1"/>
  <c r="F466" i="4"/>
  <c r="C460" i="1"/>
  <c r="I1553" i="1"/>
  <c r="F147" i="5"/>
  <c r="C1152" i="1"/>
  <c r="H27" i="3"/>
  <c r="D141" i="6"/>
  <c r="G347" i="9" s="1"/>
  <c r="E347" i="9" s="1"/>
  <c r="F5" i="6"/>
  <c r="C1400" i="1"/>
  <c r="H34" i="3"/>
  <c r="C1554" i="1"/>
  <c r="D430" i="4"/>
  <c r="H269" i="1"/>
  <c r="G269" i="1"/>
  <c r="F82" i="4"/>
  <c r="C78" i="1"/>
  <c r="G1494" i="1"/>
  <c r="H1494" i="1"/>
  <c r="K1480" i="9" l="1"/>
  <c r="G342" i="9"/>
  <c r="E342" i="9" s="1"/>
  <c r="B342" i="9" s="1"/>
  <c r="C1620" i="1"/>
  <c r="H1620" i="1" s="1"/>
  <c r="E346" i="9"/>
  <c r="B347" i="9"/>
  <c r="H623" i="1"/>
  <c r="G623" i="1"/>
  <c r="H1509" i="1"/>
  <c r="G1509" i="1"/>
  <c r="H299" i="9"/>
  <c r="D1011" i="1"/>
  <c r="G368" i="1"/>
  <c r="H368" i="1"/>
  <c r="B24" i="9"/>
  <c r="H3" i="1"/>
  <c r="G3" i="1"/>
  <c r="H121" i="1"/>
  <c r="G121" i="1"/>
  <c r="G316" i="1"/>
  <c r="H316" i="1"/>
  <c r="H149" i="1"/>
  <c r="G149" i="1"/>
  <c r="B228" i="9"/>
  <c r="G356" i="1"/>
  <c r="H356" i="1"/>
  <c r="D639" i="4"/>
  <c r="F430" i="4"/>
  <c r="C424" i="1"/>
  <c r="G1152" i="1"/>
  <c r="H1152" i="1"/>
  <c r="H45" i="1"/>
  <c r="G45" i="1"/>
  <c r="E640" i="4"/>
  <c r="D634" i="1" s="1"/>
  <c r="D529" i="1"/>
  <c r="G1124" i="1"/>
  <c r="H1124" i="1"/>
  <c r="E299" i="4"/>
  <c r="I18" i="3"/>
  <c r="D148" i="1"/>
  <c r="G160" i="1"/>
  <c r="H160" i="1"/>
  <c r="H1621" i="1"/>
  <c r="G1621" i="1"/>
  <c r="F6" i="4"/>
  <c r="H17" i="3"/>
  <c r="D422" i="4"/>
  <c r="C2" i="1"/>
  <c r="G304" i="1"/>
  <c r="H304" i="1"/>
  <c r="F69" i="5"/>
  <c r="H23" i="3"/>
  <c r="C1074" i="1"/>
  <c r="E418" i="4"/>
  <c r="D413" i="1" s="1"/>
  <c r="D355" i="1"/>
  <c r="F360" i="4"/>
  <c r="E341" i="9"/>
  <c r="G1012" i="1"/>
  <c r="H1012" i="1"/>
  <c r="H130" i="1"/>
  <c r="G130" i="1"/>
  <c r="H1222" i="1"/>
  <c r="G1222" i="1"/>
  <c r="H1181" i="1"/>
  <c r="G1181" i="1"/>
  <c r="E643" i="4"/>
  <c r="D417" i="1"/>
  <c r="H102" i="1"/>
  <c r="G102" i="1"/>
  <c r="H530" i="1"/>
  <c r="G530" i="1"/>
  <c r="H485" i="1"/>
  <c r="G485" i="1"/>
  <c r="I23" i="3"/>
  <c r="D1074" i="1"/>
  <c r="G306" i="9"/>
  <c r="E306" i="9" s="1"/>
  <c r="B306" i="9" s="1"/>
  <c r="F6" i="5"/>
  <c r="C1011" i="1"/>
  <c r="H1430" i="1"/>
  <c r="G1430" i="1"/>
  <c r="D299" i="4"/>
  <c r="D300" i="4" s="1"/>
  <c r="F152" i="4"/>
  <c r="H18" i="3"/>
  <c r="C148" i="1"/>
  <c r="G198" i="1"/>
  <c r="H198" i="1"/>
  <c r="F308" i="4"/>
  <c r="D417" i="4"/>
  <c r="C303" i="1"/>
  <c r="D418" i="4"/>
  <c r="F176" i="5"/>
  <c r="D175" i="5"/>
  <c r="H24" i="3"/>
  <c r="C1180" i="1"/>
  <c r="D640" i="4"/>
  <c r="F535" i="4"/>
  <c r="C529" i="1"/>
  <c r="I31" i="3"/>
  <c r="D1536" i="1"/>
  <c r="B345" i="9"/>
  <c r="E344" i="9"/>
  <c r="I10" i="3" s="1"/>
  <c r="G1400" i="1"/>
  <c r="H1400" i="1"/>
  <c r="G460" i="1"/>
  <c r="H460" i="1"/>
  <c r="H641" i="1"/>
  <c r="G641" i="1"/>
  <c r="H226" i="1"/>
  <c r="G226" i="1"/>
  <c r="H1254" i="1"/>
  <c r="G1254" i="1"/>
  <c r="H1299" i="1"/>
  <c r="G1299" i="1"/>
  <c r="F141" i="6"/>
  <c r="H31" i="3"/>
  <c r="C1536" i="1"/>
  <c r="H1537" i="1"/>
  <c r="G1537" i="1"/>
  <c r="H1093" i="1"/>
  <c r="G1093" i="1"/>
  <c r="G1484" i="1"/>
  <c r="H1484" i="1"/>
  <c r="G1554" i="1"/>
  <c r="H1554" i="1"/>
  <c r="G78" i="1"/>
  <c r="H78" i="1"/>
  <c r="H565" i="1"/>
  <c r="G565" i="1"/>
  <c r="H1017" i="1"/>
  <c r="G1017" i="1"/>
  <c r="H11" i="3" l="1"/>
  <c r="N3" i="9" s="1"/>
  <c r="G1620" i="1"/>
  <c r="F300" i="4"/>
  <c r="C296" i="1"/>
  <c r="H2" i="1"/>
  <c r="G2" i="1"/>
  <c r="F175" i="5"/>
  <c r="C1179" i="1"/>
  <c r="G148" i="1"/>
  <c r="H148" i="1"/>
  <c r="G299" i="9"/>
  <c r="E299" i="9" s="1"/>
  <c r="H355" i="1"/>
  <c r="G355" i="1"/>
  <c r="F422" i="4"/>
  <c r="D424" i="4"/>
  <c r="D643" i="4"/>
  <c r="C417" i="1"/>
  <c r="F418" i="4"/>
  <c r="C413" i="1"/>
  <c r="G1074" i="1"/>
  <c r="H1074" i="1"/>
  <c r="H529" i="1"/>
  <c r="G529" i="1"/>
  <c r="H303" i="1"/>
  <c r="G303" i="1"/>
  <c r="D423" i="4"/>
  <c r="D301" i="4"/>
  <c r="F299" i="4"/>
  <c r="C295" i="1"/>
  <c r="E423" i="4"/>
  <c r="E301" i="4"/>
  <c r="D297" i="1" s="1"/>
  <c r="D295" i="1"/>
  <c r="E300" i="4"/>
  <c r="D296" i="1" s="1"/>
  <c r="H1536" i="1"/>
  <c r="G1536" i="1"/>
  <c r="D637" i="1"/>
  <c r="H424" i="1"/>
  <c r="G424" i="1"/>
  <c r="F417" i="4"/>
  <c r="C412" i="1"/>
  <c r="F640" i="4"/>
  <c r="C634" i="1"/>
  <c r="H9" i="3"/>
  <c r="G1180" i="1"/>
  <c r="H1180" i="1"/>
  <c r="H8" i="3"/>
  <c r="H1011" i="1"/>
  <c r="G1011" i="1"/>
  <c r="F639" i="4"/>
  <c r="C633" i="1"/>
  <c r="I11" i="3" l="1"/>
  <c r="F424" i="4"/>
  <c r="C419" i="1"/>
  <c r="E644" i="4"/>
  <c r="E425" i="4"/>
  <c r="D420" i="1" s="1"/>
  <c r="D418" i="1"/>
  <c r="H20" i="9"/>
  <c r="E424" i="4"/>
  <c r="K3" i="9"/>
  <c r="I9" i="3"/>
  <c r="H295" i="1"/>
  <c r="G295" i="1"/>
  <c r="F301" i="4"/>
  <c r="C297" i="1"/>
  <c r="H413" i="1"/>
  <c r="G413" i="1"/>
  <c r="D644" i="4"/>
  <c r="F423" i="4"/>
  <c r="D425" i="4"/>
  <c r="C418" i="1"/>
  <c r="G20" i="9"/>
  <c r="H633" i="1"/>
  <c r="G633" i="1"/>
  <c r="H634" i="1"/>
  <c r="G634" i="1"/>
  <c r="B299" i="9"/>
  <c r="H412" i="1"/>
  <c r="G412" i="1"/>
  <c r="H417" i="1"/>
  <c r="G417" i="1"/>
  <c r="H296" i="1"/>
  <c r="G296" i="1"/>
  <c r="M3" i="9"/>
  <c r="F643" i="4"/>
  <c r="C637" i="1"/>
  <c r="H1179" i="1"/>
  <c r="G1179" i="1"/>
  <c r="E20" i="9" l="1"/>
  <c r="B20" i="9" s="1"/>
  <c r="D646" i="4"/>
  <c r="F644" i="4"/>
  <c r="C638" i="1"/>
  <c r="H333" i="9"/>
  <c r="G333" i="9"/>
  <c r="D419" i="1"/>
  <c r="H419" i="1" s="1"/>
  <c r="H297" i="1"/>
  <c r="G297" i="1"/>
  <c r="D645" i="4"/>
  <c r="H418" i="1"/>
  <c r="G418" i="1"/>
  <c r="E646" i="4"/>
  <c r="D638" i="1"/>
  <c r="E645" i="4"/>
  <c r="H637" i="1"/>
  <c r="G637" i="1"/>
  <c r="F425" i="4"/>
  <c r="C420" i="1"/>
  <c r="G419" i="1" l="1"/>
  <c r="E333" i="9"/>
  <c r="E650" i="4"/>
  <c r="D640" i="1"/>
  <c r="D649" i="4"/>
  <c r="F645" i="4"/>
  <c r="C639" i="1"/>
  <c r="G638" i="1"/>
  <c r="H638" i="1"/>
  <c r="E649" i="4"/>
  <c r="D639" i="1"/>
  <c r="H420" i="1"/>
  <c r="G420" i="1"/>
  <c r="F646" i="4"/>
  <c r="D650" i="4"/>
  <c r="C640" i="1"/>
  <c r="H640" i="1" l="1"/>
  <c r="G640" i="1"/>
  <c r="H639" i="1"/>
  <c r="G639" i="1"/>
  <c r="H7" i="3"/>
  <c r="F649" i="4"/>
  <c r="H19" i="3"/>
  <c r="C643" i="1"/>
  <c r="G297" i="9"/>
  <c r="E297" i="9" s="1"/>
  <c r="B297" i="9" s="1"/>
  <c r="I20" i="3"/>
  <c r="D644" i="1"/>
  <c r="F650" i="4"/>
  <c r="H20" i="3"/>
  <c r="C644" i="1"/>
  <c r="I19" i="3"/>
  <c r="D643" i="1"/>
  <c r="B333" i="9"/>
  <c r="E298" i="9"/>
  <c r="I8" i="3" s="1"/>
  <c r="H643" i="1" l="1"/>
  <c r="G643" i="1"/>
  <c r="J3" i="9"/>
  <c r="H644" i="1"/>
  <c r="G644" i="1"/>
  <c r="H295" i="9" l="1"/>
  <c r="G295" i="9"/>
  <c r="L293" i="9"/>
  <c r="F293" i="9" s="1"/>
  <c r="H18" i="9"/>
  <c r="G18" i="9"/>
  <c r="K8" i="9"/>
  <c r="J5" i="9"/>
  <c r="L16" i="9"/>
  <c r="J13" i="9"/>
  <c r="H15" i="9"/>
  <c r="K5" i="9"/>
  <c r="K9" i="9"/>
  <c r="I17" i="9"/>
  <c r="I7" i="9"/>
  <c r="I11" i="9"/>
  <c r="I5" i="9"/>
  <c r="J17" i="9"/>
  <c r="J10" i="9"/>
  <c r="J7" i="9"/>
  <c r="I6" i="9"/>
  <c r="H17" i="9"/>
  <c r="H21" i="9"/>
  <c r="J8" i="9"/>
  <c r="G22" i="9"/>
  <c r="K13" i="9"/>
  <c r="K10" i="9"/>
  <c r="J9" i="9"/>
  <c r="G21" i="9"/>
  <c r="K11" i="9"/>
  <c r="I13" i="9"/>
  <c r="G16" i="9"/>
  <c r="L15" i="9"/>
  <c r="F15" i="9" s="1"/>
  <c r="I12" i="9"/>
  <c r="K12" i="9"/>
  <c r="K6" i="9"/>
  <c r="M16" i="9"/>
  <c r="M15" i="9"/>
  <c r="K7" i="9"/>
  <c r="G17" i="9"/>
  <c r="I8" i="9"/>
  <c r="G15" i="9"/>
  <c r="J12" i="9"/>
  <c r="I9" i="9"/>
  <c r="J11" i="9"/>
  <c r="H16" i="9"/>
  <c r="H22" i="9"/>
  <c r="J6" i="9"/>
  <c r="E16" i="9" l="1"/>
  <c r="E11" i="9"/>
  <c r="B11" i="9" s="1"/>
  <c r="E17" i="9"/>
  <c r="B17" i="9" s="1"/>
  <c r="E8" i="9"/>
  <c r="B8" i="9" s="1"/>
  <c r="F16" i="9"/>
  <c r="F14" i="9" s="1"/>
  <c r="E15" i="9"/>
  <c r="B15" i="9" s="1"/>
  <c r="E22" i="9"/>
  <c r="B22" i="9" s="1"/>
  <c r="E5" i="9"/>
  <c r="B5" i="9" s="1"/>
  <c r="E13" i="9"/>
  <c r="B13" i="9" s="1"/>
  <c r="E18" i="9"/>
  <c r="B18" i="9" s="1"/>
  <c r="E9" i="9"/>
  <c r="B9" i="9" s="1"/>
  <c r="E7" i="9"/>
  <c r="B7" i="9" s="1"/>
  <c r="E21" i="9"/>
  <c r="B21" i="9" s="1"/>
  <c r="E6" i="9"/>
  <c r="B6" i="9" s="1"/>
  <c r="B293" i="9"/>
  <c r="F23" i="9"/>
  <c r="E10" i="9"/>
  <c r="B10" i="9" s="1"/>
  <c r="E295" i="9"/>
  <c r="E12" i="9"/>
  <c r="B12" i="9" s="1"/>
  <c r="B16" i="9" l="1"/>
  <c r="F3" i="9"/>
  <c r="E14" i="9"/>
  <c r="I13" i="3" s="1"/>
  <c r="B295" i="9"/>
  <c r="E23" i="9"/>
  <c r="I7" i="3" s="1"/>
  <c r="E4" i="9"/>
  <c r="E3" i="9" l="1"/>
</calcChain>
</file>

<file path=xl/sharedStrings.xml><?xml version="1.0" encoding="utf-8"?>
<sst xmlns="http://schemas.openxmlformats.org/spreadsheetml/2006/main" count="4724" uniqueCount="3656">
  <si>
    <t>Obveznik:</t>
  </si>
  <si>
    <t>8289 - OSNOVNA ŠKOLA ŠTEFANJE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</si>
  <si>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</si>
  <si>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</si>
  <si>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</si>
  <si>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</si>
  <si>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</si>
  <si>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</si>
  <si>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</si>
  <si>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</si>
  <si>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</si>
  <si>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</si>
  <si>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</si>
  <si>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</si>
  <si>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</si>
  <si>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</si>
  <si>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</si>
  <si>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</si>
  <si>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</si>
  <si>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</si>
  <si>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</si>
  <si>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</si>
  <si>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</si>
  <si>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</si>
  <si>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</si>
  <si>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</si>
  <si>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</si>
  <si>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</si>
  <si>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</si>
  <si>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</si>
  <si>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</si>
  <si>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</si>
  <si>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</si>
  <si>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</si>
  <si>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</si>
  <si>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</si>
  <si>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</si>
  <si>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</si>
  <si>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</si>
  <si>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</si>
  <si>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</si>
  <si>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</si>
  <si>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</si>
  <si>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</si>
  <si>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</si>
  <si>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</si>
  <si>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</si>
  <si>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</si>
  <si>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</si>
  <si>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</si>
  <si>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</si>
  <si>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</si>
  <si>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</si>
  <si>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</si>
  <si>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</si>
  <si>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</si>
  <si>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</si>
  <si>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</si>
  <si>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</si>
  <si>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</si>
  <si>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</si>
  <si>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</si>
  <si>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</si>
  <si>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</si>
  <si>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</si>
  <si>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</si>
  <si>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</si>
  <si>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</si>
  <si>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</si>
  <si>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</si>
  <si>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</si>
  <si>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</si>
  <si>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</si>
  <si>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</si>
  <si>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</si>
  <si>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</si>
  <si>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</si>
  <si>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</si>
  <si>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</si>
  <si>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</si>
  <si>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</si>
  <si>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</si>
  <si>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</si>
  <si>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</si>
  <si>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</si>
  <si>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</si>
  <si>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</si>
  <si>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</si>
  <si>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</si>
  <si>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</si>
  <si>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</si>
  <si>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</si>
  <si>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</si>
  <si>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</si>
  <si>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</si>
  <si>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</si>
  <si>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</si>
  <si>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</si>
  <si>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</si>
  <si>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</si>
  <si>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</si>
  <si>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</si>
  <si>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</si>
  <si>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</si>
  <si>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</si>
  <si>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</si>
  <si>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</si>
  <si>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</si>
  <si>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</si>
  <si>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</si>
  <si>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</si>
  <si>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</si>
  <si>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</si>
  <si>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</si>
  <si>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</si>
  <si>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</si>
  <si>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</si>
  <si>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</si>
  <si>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</si>
  <si>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</si>
  <si>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</si>
  <si>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</si>
  <si>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</si>
  <si>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</si>
  <si>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</si>
  <si>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</si>
  <si>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</si>
  <si>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</si>
  <si>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</si>
  <si>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</si>
  <si>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</si>
  <si>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</si>
  <si>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</si>
  <si>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</si>
  <si>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</si>
  <si>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</si>
  <si>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</si>
  <si>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</si>
  <si>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</si>
  <si>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</si>
  <si>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</si>
  <si>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</si>
  <si>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</si>
  <si>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</si>
  <si>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</si>
  <si>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</si>
  <si>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</si>
  <si>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</si>
  <si>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</si>
  <si>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</si>
  <si>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</si>
  <si>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</si>
  <si>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</si>
  <si>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</si>
  <si>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</si>
  <si>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</si>
  <si>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</si>
  <si>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</si>
  <si>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</si>
  <si>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</si>
  <si>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</si>
  <si>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</si>
  <si>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</si>
  <si>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</si>
  <si>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</si>
  <si>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</si>
  <si>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</si>
  <si>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</si>
  <si>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</si>
  <si>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</si>
  <si>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</si>
  <si>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</si>
  <si>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</si>
  <si>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</si>
  <si>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</si>
  <si>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</si>
  <si>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</si>
  <si>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</si>
  <si>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</si>
  <si>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</si>
  <si>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</si>
  <si>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</si>
  <si>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</si>
  <si>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</si>
  <si>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</si>
  <si>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</si>
  <si>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</si>
  <si>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</si>
  <si>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</si>
  <si>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</si>
  <si>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</si>
  <si>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</si>
  <si>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</si>
  <si>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</si>
  <si>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</si>
  <si>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</si>
  <si>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</si>
  <si>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</si>
  <si>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</si>
  <si>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</si>
  <si>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</si>
  <si>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</si>
  <si>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</si>
  <si>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</si>
  <si>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</si>
  <si>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</si>
  <si>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</si>
  <si>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</si>
  <si>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</si>
  <si>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</si>
  <si>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</si>
  <si>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</si>
  <si>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</si>
  <si>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</si>
  <si>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</si>
  <si>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</si>
  <si>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</si>
  <si>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</si>
  <si>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</si>
  <si>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</si>
  <si>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</si>
  <si>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</si>
  <si>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</si>
  <si>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</si>
  <si>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</si>
  <si>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</si>
  <si>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</si>
  <si>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</si>
  <si>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</si>
  <si>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</si>
  <si>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</si>
  <si>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</si>
  <si>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</si>
  <si>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</si>
  <si>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</si>
  <si>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</si>
  <si>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</si>
  <si>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</si>
  <si>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</si>
  <si>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</si>
  <si>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</si>
  <si>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</si>
  <si>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</si>
  <si>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</si>
  <si>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</si>
  <si>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</si>
  <si>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</si>
  <si>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</si>
  <si>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</si>
  <si>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</si>
  <si>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</si>
  <si>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</si>
  <si>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</si>
  <si>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</si>
  <si>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</si>
  <si>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</si>
  <si>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</si>
  <si>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</si>
  <si>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</si>
  <si>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</si>
  <si>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</si>
  <si>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</si>
  <si>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</si>
  <si>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</si>
  <si>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</si>
  <si>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</si>
  <si>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</si>
  <si>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</si>
  <si>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</si>
  <si>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</si>
  <si>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</si>
  <si>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</si>
  <si>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</si>
  <si>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</si>
  <si>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</si>
  <si>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</si>
  <si>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</si>
  <si>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</si>
  <si>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</si>
  <si>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</si>
  <si>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</si>
  <si>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</si>
  <si>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</si>
  <si>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</si>
  <si>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</si>
  <si>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</si>
  <si>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</si>
  <si>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</si>
  <si>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</si>
  <si>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</si>
  <si>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</si>
  <si>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</si>
  <si>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</si>
  <si>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</si>
  <si>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</si>
  <si>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</si>
  <si>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</si>
  <si>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</si>
  <si>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</si>
  <si>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</si>
  <si>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</si>
  <si>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</si>
  <si>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</si>
  <si>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</si>
  <si>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</si>
  <si>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</si>
  <si>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</si>
  <si>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</si>
  <si>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</si>
  <si>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</si>
  <si>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</si>
  <si>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</si>
  <si>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</si>
  <si>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</si>
  <si>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</si>
  <si>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</si>
  <si>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</si>
  <si>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</si>
  <si>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</si>
  <si>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</si>
  <si>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</si>
  <si>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</si>
  <si>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</si>
  <si>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</si>
  <si>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</si>
  <si>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</si>
  <si>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</si>
  <si>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</si>
  <si>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</si>
  <si>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</si>
  <si>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</si>
  <si>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</si>
  <si>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</si>
  <si>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</si>
  <si>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</si>
  <si>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</si>
  <si>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</si>
  <si>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</si>
  <si>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</si>
  <si>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</si>
  <si>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</si>
  <si>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</si>
  <si>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</si>
  <si>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</si>
  <si>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</si>
  <si>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</si>
  <si>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</si>
  <si>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</si>
  <si>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</si>
  <si>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</si>
  <si>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</si>
  <si>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</si>
  <si>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</si>
  <si>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</si>
  <si>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</si>
  <si>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</si>
  <si>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</si>
  <si>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</si>
  <si>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</si>
  <si>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</si>
  <si>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</si>
  <si>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</si>
  <si>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</si>
  <si>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</si>
  <si>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</si>
  <si>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</si>
  <si>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</si>
  <si>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</si>
  <si>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</si>
  <si>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</si>
  <si>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</si>
  <si>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</si>
  <si>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</si>
  <si>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</si>
  <si>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</si>
  <si>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</si>
  <si>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</si>
  <si>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</si>
  <si>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</si>
  <si>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</si>
  <si>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</si>
  <si>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</si>
  <si>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</si>
  <si>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</si>
  <si>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</si>
  <si>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</si>
  <si>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</si>
  <si>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</si>
  <si>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</si>
  <si>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</si>
  <si>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</si>
  <si>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</si>
  <si>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</si>
  <si>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</si>
  <si>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</si>
  <si>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</si>
  <si>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</si>
  <si>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</si>
  <si>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</si>
  <si>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</si>
  <si>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</si>
  <si>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</si>
  <si>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</si>
  <si>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</si>
  <si>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</si>
  <si>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</si>
  <si>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</si>
  <si>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</si>
  <si>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</si>
  <si>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</si>
  <si>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</si>
  <si>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</si>
  <si>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</si>
  <si>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</si>
  <si>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</si>
  <si>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</si>
  <si>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</si>
  <si>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</si>
  <si>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</si>
  <si>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</si>
  <si>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</si>
  <si>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</si>
  <si>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</si>
  <si>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</si>
  <si>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</si>
  <si>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</si>
  <si>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</si>
  <si>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</si>
  <si>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</si>
  <si>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</si>
  <si>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</si>
  <si>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</si>
  <si>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</si>
  <si>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</si>
  <si>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</si>
  <si>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</si>
  <si>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</si>
  <si>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</si>
  <si>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</si>
  <si>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</si>
  <si>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</si>
  <si>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</si>
  <si>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</si>
  <si>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</si>
  <si>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</si>
  <si>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</si>
  <si>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</si>
  <si>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</si>
  <si>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</si>
  <si>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</si>
  <si>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</si>
  <si>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</si>
  <si>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</si>
  <si>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</si>
  <si>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</si>
  <si>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</si>
  <si>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</si>
  <si>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</si>
  <si>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</si>
  <si>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</si>
  <si>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</si>
  <si>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</si>
  <si>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</si>
  <si>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</si>
  <si>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</si>
  <si>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</si>
  <si>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</si>
  <si>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</si>
  <si>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</si>
  <si>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</si>
  <si>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</si>
  <si>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</si>
  <si>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</si>
  <si>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</si>
  <si>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</si>
  <si>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</si>
  <si>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</si>
  <si>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</si>
  <si>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</si>
  <si>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</si>
  <si>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</si>
  <si>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</si>
  <si>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</si>
  <si>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</si>
  <si>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</si>
  <si>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</si>
  <si>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</si>
  <si>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</si>
  <si>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</si>
  <si>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</si>
  <si>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</si>
  <si>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</si>
  <si>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</si>
  <si>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</si>
  <si>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</si>
  <si>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</si>
  <si>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</si>
  <si>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</si>
  <si>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</si>
  <si>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</si>
  <si>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</si>
  <si>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</si>
  <si>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</si>
  <si>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</si>
  <si>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</si>
  <si>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</si>
  <si>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</si>
  <si>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</si>
  <si>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</si>
  <si>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</si>
  <si>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</si>
  <si>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</si>
  <si>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</si>
  <si>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</si>
  <si>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</si>
  <si>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</si>
  <si>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</si>
  <si>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</si>
  <si>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</si>
  <si>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</si>
  <si>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</si>
  <si>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</si>
  <si>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</si>
  <si>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</si>
  <si>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</si>
  <si>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</si>
  <si>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</si>
  <si>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</si>
  <si>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</si>
  <si>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</si>
  <si>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</si>
  <si>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</si>
  <si>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</si>
  <si>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</si>
  <si>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</si>
  <si>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</si>
  <si>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</si>
  <si>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</si>
  <si>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</si>
  <si>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</si>
  <si>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</si>
  <si>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</si>
  <si>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</si>
  <si>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</si>
  <si>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</si>
  <si>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</si>
  <si>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</si>
  <si>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</si>
  <si>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</si>
  <si>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</si>
  <si>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</si>
  <si>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</si>
  <si>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</si>
  <si>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</si>
  <si>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</si>
  <si>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</si>
  <si>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</si>
  <si>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</si>
  <si>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</si>
  <si>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</si>
  <si>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</si>
  <si>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</si>
  <si>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</si>
  <si>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</si>
  <si>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</si>
  <si>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</si>
  <si>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</si>
  <si>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</si>
  <si>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</si>
  <si>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</si>
  <si>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</si>
  <si>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</si>
  <si>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</si>
  <si>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</si>
  <si>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</si>
  <si>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</si>
  <si>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</si>
  <si>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</si>
  <si>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</si>
  <si>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</si>
  <si>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</si>
  <si>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</si>
  <si>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</si>
  <si>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</si>
  <si>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</si>
  <si>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</si>
  <si>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</si>
  <si>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</si>
  <si>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</si>
  <si>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</si>
  <si>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</si>
  <si>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</si>
  <si>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</si>
  <si>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</si>
  <si>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</si>
  <si>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</si>
  <si>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</si>
  <si>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</si>
  <si>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</si>
  <si>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</si>
  <si>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</si>
  <si>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</si>
  <si>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</si>
  <si>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</si>
  <si>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</si>
  <si>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</si>
  <si>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</si>
  <si>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</si>
  <si>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</si>
  <si>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</si>
  <si>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</si>
  <si>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</si>
  <si>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</si>
  <si>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</si>
  <si>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</si>
  <si>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</si>
  <si>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</si>
  <si>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</si>
  <si>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</si>
  <si>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</si>
  <si>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</si>
  <si>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</si>
  <si>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</si>
  <si>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</si>
  <si>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</si>
  <si>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</si>
  <si>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</si>
  <si>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</si>
  <si>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</si>
  <si>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</si>
  <si>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</si>
  <si>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</si>
  <si>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</si>
  <si>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</si>
  <si>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</si>
  <si>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</si>
  <si>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</si>
  <si>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</si>
  <si>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</si>
  <si>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</si>
  <si>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</si>
  <si>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</si>
  <si>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</si>
  <si>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</si>
  <si>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</si>
  <si>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</si>
  <si>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</si>
  <si>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</si>
  <si>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</si>
  <si>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</si>
  <si>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</si>
  <si>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</si>
  <si>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</si>
  <si>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</si>
  <si>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</si>
  <si>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</si>
  <si>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</si>
  <si>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</si>
  <si>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</si>
  <si>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</si>
  <si>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</si>
  <si>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</si>
  <si>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</si>
  <si>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</si>
  <si>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</si>
  <si>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</si>
  <si>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</si>
  <si>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</si>
  <si>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</si>
  <si>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</si>
  <si>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</si>
  <si>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</si>
  <si>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</si>
  <si>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</si>
  <si>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</si>
  <si>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</si>
  <si>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</si>
  <si>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</si>
  <si>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</si>
  <si>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</si>
  <si>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</si>
  <si>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</si>
  <si>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</si>
  <si>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</si>
  <si>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</si>
  <si>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</si>
  <si>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</si>
  <si>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</si>
  <si>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</si>
  <si>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</si>
  <si>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</si>
  <si>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</si>
  <si>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</si>
  <si>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</si>
  <si>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</si>
  <si>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</si>
  <si>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</si>
  <si>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</si>
  <si>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</si>
  <si>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</si>
  <si>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</si>
  <si>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</si>
  <si>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</si>
  <si>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</si>
  <si>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</si>
  <si>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</si>
  <si>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</si>
  <si>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</si>
  <si>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</si>
  <si>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</si>
  <si>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</si>
  <si>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</si>
  <si>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</si>
  <si>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</si>
  <si>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</si>
  <si>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</si>
  <si>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</si>
  <si>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</si>
  <si>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</si>
  <si>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</si>
  <si>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</si>
  <si>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</si>
  <si>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</si>
  <si>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</si>
  <si>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</si>
  <si>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</si>
  <si>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</si>
  <si>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</si>
  <si>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</si>
  <si>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</si>
  <si>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</si>
  <si>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</si>
  <si>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</si>
  <si>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</si>
  <si>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</si>
  <si>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</si>
  <si>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</si>
  <si>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</si>
  <si>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</si>
  <si>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</si>
  <si>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</si>
  <si>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</si>
  <si>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</si>
  <si>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</si>
  <si>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</si>
  <si>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</si>
  <si>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</si>
  <si>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</si>
  <si>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</si>
  <si>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</si>
  <si>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</si>
  <si>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</si>
  <si>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</si>
  <si>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</si>
  <si>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</si>
  <si>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</si>
  <si>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</si>
  <si>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</si>
  <si>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</si>
  <si>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</si>
  <si>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</si>
  <si>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</si>
  <si>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</si>
  <si>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</si>
  <si>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</si>
  <si>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</si>
  <si>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</si>
  <si>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</si>
  <si>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</si>
  <si>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</si>
  <si>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</si>
  <si>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</si>
  <si>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</si>
  <si>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</si>
  <si>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</si>
  <si>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</si>
  <si>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</si>
  <si>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</si>
  <si>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</si>
  <si>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</si>
  <si>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</si>
  <si>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</si>
  <si>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</si>
  <si>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</si>
  <si>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</si>
  <si>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</si>
  <si>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</si>
  <si>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</si>
  <si>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</si>
  <si>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</si>
  <si>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</si>
  <si>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</si>
  <si>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</si>
  <si>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</si>
  <si>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</si>
  <si>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</si>
  <si>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</si>
  <si>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</si>
  <si>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</si>
  <si>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</si>
  <si>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</si>
  <si>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</si>
  <si>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</si>
  <si>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</si>
  <si>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</si>
  <si>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</si>
  <si>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</si>
  <si>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</si>
  <si>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</si>
  <si>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</si>
  <si>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</si>
  <si>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</si>
  <si>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</si>
  <si>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</si>
  <si>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</si>
  <si>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</si>
  <si>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</si>
  <si>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</si>
  <si>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</si>
  <si>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</si>
  <si>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</si>
  <si>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</si>
  <si>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</si>
  <si>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</si>
  <si>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</si>
  <si>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</si>
  <si>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</si>
  <si>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</si>
  <si>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</si>
  <si>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</si>
  <si>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</si>
  <si>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</si>
  <si>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</si>
  <si>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</si>
  <si>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</si>
  <si>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</si>
  <si>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</si>
  <si>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</si>
  <si>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</si>
  <si>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</si>
  <si>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</si>
  <si>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</si>
  <si>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</si>
  <si>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</si>
  <si>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</si>
  <si>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</si>
  <si>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</si>
  <si>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</si>
  <si>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</si>
  <si>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</si>
  <si>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</si>
  <si>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</si>
  <si>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</si>
  <si>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</si>
  <si>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</si>
  <si>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</si>
  <si>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</si>
  <si>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</si>
  <si>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</si>
  <si>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</si>
  <si>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</si>
  <si>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</si>
  <si>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</si>
  <si>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</si>
  <si>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</si>
  <si>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</si>
  <si>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</si>
  <si>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</si>
  <si>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</si>
  <si>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</si>
  <si>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</si>
  <si>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</si>
  <si>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</si>
  <si>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</si>
  <si>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</si>
  <si>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</si>
  <si>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</si>
  <si>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</si>
  <si>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</si>
  <si>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</si>
  <si>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</si>
  <si>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</si>
  <si>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</si>
  <si>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</si>
  <si>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</si>
  <si>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</si>
  <si>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</si>
  <si>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</si>
  <si>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</si>
  <si>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</si>
  <si>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</si>
  <si>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</si>
  <si>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</si>
  <si>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</si>
  <si>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</si>
  <si>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</si>
  <si>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</si>
  <si>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</si>
  <si>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</si>
  <si>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</si>
  <si>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</si>
  <si>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</si>
  <si>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</si>
  <si>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</si>
  <si>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</si>
  <si>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</si>
  <si>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</si>
  <si>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</si>
  <si>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</si>
  <si>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</si>
  <si>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</si>
  <si>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</si>
  <si>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</si>
  <si>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</si>
  <si>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</si>
  <si>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</si>
  <si>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</si>
  <si>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</si>
  <si>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</si>
  <si>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</si>
  <si>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</si>
  <si>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</si>
  <si>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</si>
  <si>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</si>
  <si>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</si>
  <si>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</si>
  <si>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</si>
  <si>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</si>
  <si>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</si>
  <si>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</si>
  <si>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</si>
  <si>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</si>
  <si>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</si>
  <si>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</si>
  <si>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</si>
  <si>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</si>
  <si>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</si>
  <si>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</si>
  <si>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</si>
  <si>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</si>
  <si>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</si>
  <si>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</si>
  <si>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</si>
  <si>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</si>
  <si>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</si>
  <si>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</si>
  <si>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</si>
  <si>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</si>
  <si>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</si>
  <si>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</si>
  <si>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</si>
  <si>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</si>
  <si>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</si>
  <si>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</si>
  <si>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</si>
  <si>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</si>
  <si>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</si>
  <si>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</si>
  <si>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</si>
  <si>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</si>
  <si>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</si>
  <si>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</si>
  <si>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</si>
  <si>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</si>
  <si>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</si>
  <si>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</si>
  <si>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</si>
  <si>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</si>
  <si>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</si>
  <si>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</si>
  <si>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</si>
  <si>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</si>
  <si>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</si>
  <si>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</si>
  <si>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</si>
  <si>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</si>
  <si>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</si>
  <si>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</si>
  <si>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</si>
  <si>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</si>
  <si>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</si>
  <si>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</si>
  <si>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</si>
  <si>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</si>
  <si>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</si>
  <si>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</si>
  <si>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</si>
  <si>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</si>
  <si>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</si>
  <si>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</si>
  <si>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</si>
  <si>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</si>
  <si>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</si>
  <si>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</si>
  <si>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</si>
  <si>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</si>
  <si>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</si>
  <si>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</si>
  <si>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</si>
  <si>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</si>
  <si>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</si>
  <si>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</si>
  <si>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</si>
  <si>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</si>
  <si>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</si>
  <si>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</si>
  <si>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</si>
  <si>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</si>
  <si>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</si>
  <si>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</si>
  <si>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</si>
  <si>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</si>
  <si>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</si>
  <si>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</si>
  <si>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</si>
  <si>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</si>
  <si>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</si>
  <si>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</si>
  <si>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</si>
  <si>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</si>
  <si>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</si>
  <si>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</si>
  <si>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</si>
  <si>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</si>
  <si>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</si>
  <si>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</si>
  <si>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</si>
  <si>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</si>
  <si>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</si>
  <si>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</si>
  <si>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</si>
  <si>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</si>
  <si>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</si>
  <si>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</si>
  <si>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</si>
  <si>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</si>
  <si>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</si>
  <si>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</si>
  <si>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</si>
  <si>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</si>
  <si>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</si>
  <si>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</si>
  <si>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</si>
  <si>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</si>
  <si>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</si>
  <si>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</si>
  <si>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</si>
  <si>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</si>
  <si>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</si>
  <si>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</si>
  <si>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</si>
  <si>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</si>
  <si>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</si>
  <si>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</si>
  <si>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</si>
  <si>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</si>
  <si>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</si>
  <si>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</si>
  <si>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</si>
  <si>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</si>
  <si>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</si>
  <si>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</si>
  <si>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</si>
  <si>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</si>
  <si>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</si>
  <si>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</si>
  <si>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</si>
  <si>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</si>
  <si>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</si>
  <si>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</si>
  <si>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</si>
  <si>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</si>
  <si>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</si>
  <si>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</si>
  <si>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</si>
  <si>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</si>
  <si>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</si>
  <si>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</si>
  <si>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</si>
  <si>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</si>
  <si>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</si>
  <si>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</si>
  <si>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</si>
  <si>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</si>
  <si>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</si>
  <si>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</si>
  <si>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</si>
  <si>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</si>
  <si>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</si>
  <si>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</si>
  <si>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</si>
  <si>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</si>
  <si>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</si>
  <si>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</si>
  <si>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</si>
  <si>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</si>
  <si>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</si>
  <si>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</si>
  <si>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</si>
  <si>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</si>
  <si>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</si>
  <si>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</si>
  <si>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</si>
  <si>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</si>
  <si>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</si>
  <si>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</si>
  <si>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</si>
  <si>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</si>
  <si>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</si>
  <si>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</si>
  <si>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</si>
  <si>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</si>
  <si>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</si>
  <si>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</si>
  <si>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</si>
  <si>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</si>
  <si>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</si>
  <si>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</si>
  <si>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</si>
  <si>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</si>
  <si>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</si>
  <si>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</si>
  <si>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</si>
  <si>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</si>
  <si>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</si>
  <si>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</si>
  <si>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</si>
  <si>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</si>
  <si>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</si>
  <si>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</si>
  <si>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</si>
  <si>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</si>
  <si>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</si>
  <si>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</si>
  <si>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</si>
  <si>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</si>
  <si>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</si>
  <si>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</si>
  <si>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</si>
  <si>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</si>
  <si>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</si>
  <si>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</si>
  <si>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</si>
  <si>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</si>
  <si>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</si>
  <si>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</si>
  <si>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</si>
  <si>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</si>
  <si>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</si>
  <si>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</si>
  <si>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</si>
  <si>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</si>
  <si>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</si>
  <si>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</si>
  <si>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</si>
  <si>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</si>
  <si>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</si>
  <si>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</si>
  <si>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</si>
  <si>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</si>
  <si>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</si>
  <si>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</si>
  <si>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</si>
  <si>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</si>
  <si>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</si>
  <si>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</si>
  <si>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</si>
  <si>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</si>
  <si>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</si>
  <si>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</si>
  <si>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</si>
  <si>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</si>
  <si>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</si>
  <si>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</si>
  <si>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</si>
  <si>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</si>
  <si>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</si>
  <si>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</si>
  <si>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</si>
  <si>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</si>
  <si>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</si>
  <si>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</si>
  <si>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</si>
  <si>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</si>
  <si>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</si>
  <si>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</si>
  <si>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</si>
  <si>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</si>
  <si>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</si>
  <si>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</si>
  <si>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</si>
  <si>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</si>
  <si>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</si>
  <si>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</si>
  <si>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</si>
  <si>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</si>
  <si>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</si>
  <si>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</si>
  <si>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</si>
  <si>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</si>
  <si>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</si>
  <si>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</si>
  <si>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</si>
  <si>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</si>
  <si>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</si>
  <si>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</si>
  <si>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</si>
  <si>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</si>
  <si>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</si>
  <si>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</si>
  <si>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</si>
  <si>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</si>
  <si>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</si>
  <si>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</si>
  <si>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</si>
  <si>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</si>
  <si>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</si>
  <si>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</si>
  <si>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</si>
  <si>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</si>
  <si>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</si>
  <si>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</si>
  <si>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</si>
  <si>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</si>
  <si>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</si>
  <si>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</si>
  <si>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</si>
  <si>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</si>
  <si>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</si>
  <si>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</si>
  <si>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</si>
  <si>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</si>
  <si>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</si>
  <si>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</si>
  <si>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</si>
  <si>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</si>
  <si>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</si>
  <si>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</si>
  <si>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</si>
  <si>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</si>
  <si>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</si>
  <si>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</si>
  <si>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</si>
  <si>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</si>
  <si>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</si>
  <si>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</si>
  <si>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</si>
  <si>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</si>
  <si>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</si>
  <si>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</si>
  <si>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</si>
  <si>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</si>
  <si>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</si>
  <si>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</si>
  <si>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</si>
  <si>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</si>
  <si>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</si>
  <si>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</si>
  <si>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</si>
  <si>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</si>
  <si>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</si>
  <si>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</si>
  <si>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</si>
  <si>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</si>
  <si>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</si>
  <si>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</si>
  <si>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</si>
  <si>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</si>
  <si>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</si>
  <si>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</si>
  <si>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</si>
  <si>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</si>
  <si>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</si>
  <si>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</si>
  <si>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</si>
  <si>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</si>
  <si>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</si>
  <si>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</si>
  <si>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</si>
  <si>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</si>
  <si>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</si>
  <si>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</si>
  <si>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</si>
  <si>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</si>
  <si>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</si>
  <si>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</si>
  <si>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</si>
  <si>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</si>
  <si>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</si>
  <si>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</si>
  <si>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</si>
  <si>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</si>
  <si>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</si>
  <si>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</si>
  <si>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</si>
  <si>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</si>
  <si>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</si>
  <si>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</si>
  <si>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</si>
  <si>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</si>
  <si>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</si>
  <si>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</si>
  <si>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</si>
  <si>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</si>
  <si>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</si>
  <si>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</si>
  <si>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</si>
  <si>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</si>
  <si>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</si>
  <si>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</si>
  <si>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</si>
  <si>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</si>
  <si>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</si>
  <si>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</si>
  <si>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</si>
  <si>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</si>
  <si>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</si>
  <si>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</si>
  <si>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</si>
  <si>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</si>
  <si>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</si>
  <si>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</si>
  <si>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</si>
  <si>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</si>
  <si>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</si>
  <si>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</si>
  <si>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</si>
  <si>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</si>
  <si>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</si>
  <si>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</si>
  <si>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</si>
  <si>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</si>
  <si>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</si>
  <si>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</si>
  <si>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</si>
  <si>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</si>
  <si>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</si>
  <si>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</si>
  <si>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</si>
  <si>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</si>
  <si>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</si>
  <si>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</si>
  <si>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</si>
  <si>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</si>
  <si>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</si>
  <si>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</si>
  <si>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</si>
  <si>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</si>
  <si>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</si>
  <si>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</si>
  <si>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</si>
  <si>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</si>
  <si>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</si>
  <si>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</si>
  <si>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</si>
  <si>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</si>
  <si>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</si>
  <si>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</si>
  <si>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</si>
  <si>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</si>
  <si>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</si>
  <si>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</si>
  <si>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</si>
  <si>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</si>
  <si>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</si>
  <si>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</si>
  <si>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</si>
  <si>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</si>
  <si>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</si>
  <si>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</si>
  <si>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</si>
  <si>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</si>
  <si>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</si>
  <si>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</si>
  <si>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</si>
  <si>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</si>
  <si>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</si>
  <si>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</si>
  <si>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</si>
  <si>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</si>
  <si>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</si>
  <si>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</si>
  <si>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</si>
  <si>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</si>
  <si>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</si>
  <si>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</si>
  <si>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</si>
  <si>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</si>
  <si>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</si>
  <si>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</si>
  <si>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</si>
  <si>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</si>
  <si>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</si>
  <si>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</si>
  <si>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</si>
  <si>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</si>
  <si>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</si>
  <si>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</si>
  <si>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</si>
  <si>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</si>
  <si>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</si>
  <si>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</si>
  <si>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</si>
  <si>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</si>
  <si>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</si>
  <si>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</si>
  <si>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</si>
  <si>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</si>
  <si>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</si>
  <si>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</si>
  <si>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</si>
  <si>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</si>
  <si>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</si>
  <si>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</si>
  <si>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</si>
  <si>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</si>
  <si>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</si>
  <si>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</si>
  <si>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</si>
  <si>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</si>
  <si>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</si>
  <si>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</si>
  <si>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</si>
  <si>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</si>
  <si>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</si>
  <si>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</si>
  <si>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</si>
  <si>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</si>
  <si>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</si>
  <si>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</si>
  <si>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</si>
  <si>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</si>
  <si>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</si>
  <si>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</si>
  <si>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</si>
  <si>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</si>
  <si>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</si>
  <si>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</si>
  <si>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</si>
  <si>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</si>
  <si>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</si>
  <si>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</si>
  <si>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</si>
  <si>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</si>
  <si>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</si>
  <si>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</si>
  <si>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</si>
  <si>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</si>
  <si>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</si>
  <si>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</si>
  <si>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</si>
  <si>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</si>
  <si>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</si>
  <si>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</si>
  <si>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</si>
  <si>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</si>
  <si>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</si>
  <si>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</si>
  <si>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</si>
  <si>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</si>
  <si>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</si>
  <si>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</si>
  <si>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</si>
  <si>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</si>
  <si>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</si>
  <si>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</si>
  <si>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</si>
  <si>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</si>
  <si>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</si>
  <si>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</si>
  <si>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</si>
  <si>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</si>
  <si>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</si>
  <si>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</si>
  <si>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</si>
  <si>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</si>
  <si>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</si>
  <si>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</si>
  <si>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</si>
  <si>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</si>
  <si>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</si>
  <si>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</si>
  <si>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</si>
  <si>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</si>
  <si>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</si>
  <si>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</si>
  <si>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</si>
  <si>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</si>
  <si>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</si>
  <si>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</si>
  <si>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</si>
  <si>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</si>
  <si>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</si>
  <si>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</si>
  <si>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</si>
  <si>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</si>
  <si>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</si>
  <si>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</si>
  <si>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</si>
  <si>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</si>
  <si>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</si>
  <si>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</si>
  <si>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</si>
  <si>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</si>
  <si>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</si>
  <si>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</si>
  <si>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</si>
  <si>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</si>
  <si>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</si>
  <si>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</si>
  <si>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</si>
  <si>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</si>
  <si>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</si>
  <si>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</si>
  <si>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</si>
  <si>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</si>
  <si>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</si>
  <si>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</si>
  <si>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</si>
  <si>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</si>
  <si>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</si>
  <si>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</si>
  <si>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</si>
  <si>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</si>
  <si>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</si>
  <si>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</si>
  <si>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</si>
  <si>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</si>
  <si>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</si>
  <si>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</si>
  <si>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</si>
  <si>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</si>
  <si>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</si>
  <si>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</si>
  <si>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</si>
  <si>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</si>
  <si>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</si>
  <si>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</si>
  <si>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</si>
  <si>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</si>
  <si>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</si>
  <si>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</si>
  <si>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</si>
  <si>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</si>
  <si>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</si>
  <si>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</si>
  <si>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</si>
  <si>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</si>
  <si>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</si>
  <si>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</si>
  <si>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</si>
  <si>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</si>
  <si>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</si>
  <si>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</si>
  <si>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</si>
  <si>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</si>
  <si>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</si>
  <si>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</si>
  <si>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</si>
  <si>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</si>
  <si>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</si>
  <si>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</si>
  <si>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</si>
  <si>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</si>
  <si>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</si>
  <si>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</si>
  <si>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</si>
  <si>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</si>
  <si>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</si>
  <si>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</si>
  <si>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</si>
  <si>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</si>
  <si>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</si>
  <si>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</si>
  <si>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</si>
  <si>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</si>
  <si>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</si>
  <si>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</si>
  <si>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</si>
  <si>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</si>
  <si>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</si>
  <si>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</si>
  <si>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</si>
  <si>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</si>
  <si>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</si>
  <si>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</si>
  <si>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</si>
  <si>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</si>
  <si>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</si>
  <si>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</si>
  <si>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</si>
  <si>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</si>
  <si>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</si>
  <si>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</si>
  <si>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</si>
  <si>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</si>
  <si>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</si>
  <si>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</si>
  <si>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</si>
  <si>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</si>
  <si>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</si>
  <si>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</si>
  <si>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</si>
  <si>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</si>
  <si>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</si>
  <si>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</si>
  <si>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</si>
  <si>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</si>
  <si>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</si>
  <si>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</si>
  <si>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</si>
  <si>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</si>
  <si>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</si>
  <si>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</si>
  <si>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</si>
  <si>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</si>
  <si>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</si>
  <si>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</si>
  <si>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</si>
  <si>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</si>
  <si>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</si>
  <si>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</si>
  <si>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</si>
  <si>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</si>
  <si>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</si>
  <si>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</si>
  <si>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</si>
  <si>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</si>
  <si>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</si>
  <si>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</si>
  <si>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</si>
  <si>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</si>
  <si>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</si>
  <si>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</si>
  <si>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</si>
  <si>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</si>
  <si>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</si>
  <si>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</si>
  <si>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</si>
  <si>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</si>
  <si>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</si>
  <si>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</si>
  <si>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</si>
  <si>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</si>
  <si>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</si>
  <si>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</si>
  <si>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</si>
  <si>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</si>
  <si>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</si>
  <si>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</si>
  <si>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</si>
  <si>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</si>
  <si>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</si>
  <si>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</si>
  <si>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</si>
  <si>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</si>
  <si>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</si>
  <si>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</si>
  <si>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</si>
  <si>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</si>
  <si>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</si>
  <si>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</si>
  <si>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</si>
  <si>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</si>
  <si>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</si>
  <si>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</si>
  <si>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</si>
  <si>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</si>
  <si>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</si>
  <si>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</si>
  <si>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</si>
  <si>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</si>
  <si>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</si>
  <si>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</si>
  <si>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</si>
  <si>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</si>
  <si>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</si>
  <si>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</si>
  <si>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</si>
  <si>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</si>
  <si>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</si>
  <si>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</si>
  <si>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</si>
  <si>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</si>
  <si>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</si>
  <si>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</si>
  <si>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</si>
  <si>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</si>
  <si>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</si>
  <si>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</si>
  <si>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</si>
  <si>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</si>
  <si>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</si>
  <si>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</si>
  <si>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</si>
  <si>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</si>
  <si>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</si>
  <si>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</si>
  <si>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</si>
  <si>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</si>
  <si>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</si>
  <si>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</si>
  <si>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</si>
  <si>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</si>
  <si>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</si>
  <si>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</si>
  <si>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</si>
  <si>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</si>
  <si>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</si>
  <si>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</si>
  <si>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</si>
  <si>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</si>
  <si>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</si>
  <si>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</si>
  <si>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</si>
  <si>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</si>
  <si>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</si>
  <si>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</si>
  <si>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</si>
  <si>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</si>
  <si>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</si>
  <si>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</si>
  <si>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</si>
  <si>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</si>
  <si>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</si>
  <si>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</si>
  <si>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</si>
  <si>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</si>
  <si>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</si>
  <si>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</si>
  <si>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</si>
  <si>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</si>
  <si>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</si>
  <si>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</si>
  <si>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</si>
  <si>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</si>
  <si>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</si>
  <si>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</si>
  <si>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</si>
  <si>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</si>
  <si>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</si>
  <si>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</si>
  <si>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</si>
  <si>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</si>
  <si>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</si>
  <si>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</si>
  <si>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</si>
  <si>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</si>
  <si>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</si>
  <si>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</si>
  <si>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</si>
  <si>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</si>
  <si>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</si>
  <si>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</si>
  <si>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</si>
  <si>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</si>
  <si>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</si>
  <si>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</si>
  <si>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</si>
  <si>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</si>
  <si>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</si>
  <si>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</si>
  <si>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</si>
  <si>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</si>
  <si>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</si>
  <si>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</si>
  <si>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</si>
  <si>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</si>
  <si>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</si>
  <si>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</si>
  <si>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</si>
  <si>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</si>
  <si>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</si>
  <si>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</si>
  <si>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</si>
  <si>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</si>
  <si>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</si>
  <si>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</si>
  <si>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</si>
  <si>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</si>
  <si>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</si>
  <si>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</si>
  <si>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</si>
  <si>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</si>
  <si>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</si>
  <si>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</si>
  <si>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</si>
  <si>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</si>
  <si>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</si>
  <si>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</si>
  <si>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</si>
  <si>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</si>
  <si>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</si>
  <si>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</si>
  <si>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</si>
  <si>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</si>
  <si>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</si>
  <si>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</si>
  <si>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</si>
  <si>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</si>
  <si>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</si>
  <si>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</si>
  <si>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</si>
  <si>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</si>
  <si>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</si>
  <si>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</si>
  <si>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</si>
  <si>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</si>
  <si>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</si>
  <si>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</si>
  <si>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</si>
  <si>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</si>
  <si>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</si>
  <si>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</si>
  <si>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</si>
  <si>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</si>
  <si>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</si>
  <si>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</si>
  <si>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</si>
  <si>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</si>
  <si>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</si>
  <si>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</si>
  <si>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</si>
  <si>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</si>
  <si>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</si>
  <si>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</si>
  <si>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</si>
  <si>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</si>
  <si>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</si>
  <si>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</si>
  <si>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</si>
  <si>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</si>
  <si>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</si>
  <si>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</si>
  <si>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</si>
  <si>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</si>
  <si>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</si>
  <si>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</si>
  <si>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</si>
  <si>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</si>
  <si>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</si>
  <si>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</si>
  <si>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</si>
  <si>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</si>
  <si>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</si>
  <si>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</si>
  <si>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</si>
  <si>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</si>
  <si>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</si>
  <si>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</si>
  <si>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</si>
  <si>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</si>
  <si>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</si>
  <si>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</si>
  <si>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</si>
  <si>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</si>
  <si>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</si>
  <si>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</si>
  <si>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</si>
  <si>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</si>
  <si>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</si>
  <si>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</si>
  <si>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</si>
  <si>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</si>
  <si>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</si>
  <si>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</si>
  <si>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</si>
  <si>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</si>
  <si>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</si>
  <si>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</si>
  <si>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</si>
  <si>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</si>
  <si>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</si>
  <si>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</si>
  <si>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</si>
  <si>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</si>
  <si>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</si>
  <si>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</si>
  <si>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</si>
  <si>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</si>
  <si>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</si>
  <si>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</si>
  <si>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</si>
  <si>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</si>
  <si>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</si>
  <si>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</si>
  <si>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</si>
  <si>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</si>
  <si>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</si>
  <si>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</si>
  <si>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</si>
  <si>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</si>
  <si>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</si>
  <si>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</si>
  <si>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</si>
  <si>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</si>
  <si>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</si>
  <si>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</si>
  <si>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</si>
  <si>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</si>
  <si>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</si>
  <si>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</si>
  <si>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</si>
  <si>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</si>
  <si>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</si>
  <si>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</si>
  <si>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</si>
  <si>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</si>
  <si>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</si>
  <si>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</si>
  <si>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</si>
  <si>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</si>
  <si>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</si>
  <si>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</si>
  <si>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</si>
  <si>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</si>
  <si>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</si>
  <si>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</si>
  <si>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</si>
  <si>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</si>
  <si>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</si>
  <si>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</si>
  <si>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</si>
  <si>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</si>
  <si>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</si>
  <si>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</si>
  <si>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</si>
  <si>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</si>
  <si>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</si>
  <si>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</si>
  <si>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</si>
  <si>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</si>
  <si>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</si>
  <si>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</si>
  <si>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</si>
  <si>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</si>
  <si>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</si>
  <si>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</si>
  <si>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</si>
  <si>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</si>
  <si>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</si>
  <si>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</si>
  <si>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</si>
  <si>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</si>
  <si>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</si>
  <si>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</si>
  <si>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</si>
  <si>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</si>
  <si>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</si>
  <si>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</si>
  <si>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</si>
  <si>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</si>
  <si>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</si>
  <si>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</si>
  <si>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</si>
  <si>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</si>
  <si>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</si>
  <si>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</si>
  <si>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</si>
  <si>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</si>
  <si>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</si>
  <si>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</si>
  <si>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</si>
  <si>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</si>
  <si>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</si>
  <si>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</si>
  <si>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</si>
  <si>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</si>
  <si>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</si>
  <si>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</si>
  <si>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</si>
  <si>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</si>
  <si>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</si>
  <si>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</si>
  <si>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</si>
  <si>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</si>
  <si>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</si>
  <si>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</si>
  <si>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ŠTEFANJE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</si>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</sst>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416661.33000000007</v>
      </c>
      <c r="D2" s="7">
        <f>'PR-RAS'!E6</f>
        <v>433727.87</v>
      </c>
      <c r="E2" s="7">
        <v>0</v>
      </c>
      <c r="F2" s="7">
        <v>0</v>
      </c>
      <c r="G2" s="8">
        <f t="shared" ref="G2:G274" si="0">(B2/1000)*(C2*1+D2*2)</f>
        <v>1284.11707</v>
      </c>
      <c r="H2" s="8">
        <f t="shared" ref="H2:H274" si="1">ABS(C2-ROUND(C2,0))+ABS(D2-ROUND(D2,0))</f>
        <v>0.46000000007916242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371500.71</v>
      </c>
      <c r="D45" s="2">
        <f>'PR-RAS'!E49</f>
        <v>394623.57</v>
      </c>
      <c r="E45" s="2">
        <v>0</v>
      </c>
      <c r="F45" s="2">
        <v>0</v>
      </c>
      <c r="G45" s="3">
        <f t="shared" si="0"/>
        <v>51072.905400000003</v>
      </c>
      <c r="H45" s="3">
        <f t="shared" si="1"/>
        <v>0.71999999997206032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371500.71</v>
      </c>
      <c r="D64" s="2">
        <f>'PR-RAS'!E68</f>
        <v>394623.57</v>
      </c>
      <c r="E64" s="2">
        <v>0</v>
      </c>
      <c r="F64" s="2">
        <v>0</v>
      </c>
      <c r="G64" s="3">
        <f t="shared" si="0"/>
        <v>73127.114550000013</v>
      </c>
      <c r="H64" s="3">
        <f t="shared" si="1"/>
        <v>0.71999999997206032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371500.71</v>
      </c>
      <c r="D65" s="2">
        <f>'PR-RAS'!E69</f>
        <v>394623.57</v>
      </c>
      <c r="E65" s="2">
        <v>0</v>
      </c>
      <c r="F65" s="2">
        <v>0</v>
      </c>
      <c r="G65" s="3">
        <f t="shared" si="0"/>
        <v>74287.862400000013</v>
      </c>
      <c r="H65" s="3">
        <f t="shared" si="1"/>
        <v>0.71999999997206032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1.32</v>
      </c>
      <c r="D78" s="2">
        <f>'PR-RAS'!E82</f>
        <v>0</v>
      </c>
      <c r="E78" s="2">
        <v>0</v>
      </c>
      <c r="F78" s="2">
        <v>0</v>
      </c>
      <c r="G78" s="3">
        <f t="shared" si="0"/>
        <v>0.10164000000000001</v>
      </c>
      <c r="H78" s="3">
        <f t="shared" si="1"/>
        <v>0.32000000000000006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1.32</v>
      </c>
      <c r="D79" s="2">
        <f>'PR-RAS'!E83</f>
        <v>0</v>
      </c>
      <c r="E79" s="2">
        <v>0</v>
      </c>
      <c r="F79" s="2">
        <v>0</v>
      </c>
      <c r="G79" s="3">
        <f t="shared" si="0"/>
        <v>0.10296000000000001</v>
      </c>
      <c r="H79" s="3">
        <f t="shared" si="1"/>
        <v>0.32000000000000006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1.32</v>
      </c>
      <c r="D81" s="2">
        <f>'PR-RAS'!E85</f>
        <v>0</v>
      </c>
      <c r="E81" s="2">
        <v>0</v>
      </c>
      <c r="F81" s="2">
        <v>0</v>
      </c>
      <c r="G81" s="3">
        <f t="shared" si="0"/>
        <v>0.10560000000000001</v>
      </c>
      <c r="H81" s="3">
        <f t="shared" si="1"/>
        <v>0.32000000000000006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72.84</v>
      </c>
      <c r="D102" s="2">
        <f>'PR-RAS'!E106</f>
        <v>55.37</v>
      </c>
      <c r="E102" s="2">
        <v>0</v>
      </c>
      <c r="F102" s="2">
        <v>0</v>
      </c>
      <c r="G102" s="3">
        <f t="shared" si="0"/>
        <v>18.54158</v>
      </c>
      <c r="H102" s="3">
        <f t="shared" si="1"/>
        <v>0.52999999999999403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72.84</v>
      </c>
      <c r="D108" s="2">
        <f>'PR-RAS'!E112</f>
        <v>55.37</v>
      </c>
      <c r="E108" s="2">
        <v>0</v>
      </c>
      <c r="F108" s="2">
        <v>0</v>
      </c>
      <c r="G108" s="3">
        <f t="shared" si="0"/>
        <v>19.643059999999998</v>
      </c>
      <c r="H108" s="3">
        <f t="shared" si="1"/>
        <v>0.52999999999999403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72.84</v>
      </c>
      <c r="D113" s="2">
        <f>'PR-RAS'!E117</f>
        <v>55.37</v>
      </c>
      <c r="E113" s="2">
        <v>0</v>
      </c>
      <c r="F113" s="2">
        <v>0</v>
      </c>
      <c r="G113" s="3">
        <f t="shared" si="0"/>
        <v>20.560959999999998</v>
      </c>
      <c r="H113" s="3">
        <f t="shared" si="1"/>
        <v>0.52999999999999403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87.3</v>
      </c>
      <c r="D121" s="2">
        <f>'PR-RAS'!E125</f>
        <v>104.76</v>
      </c>
      <c r="E121" s="2">
        <v>0</v>
      </c>
      <c r="F121" s="2">
        <v>0</v>
      </c>
      <c r="G121" s="3">
        <f t="shared" si="0"/>
        <v>35.618400000000001</v>
      </c>
      <c r="H121" s="3">
        <f t="shared" si="1"/>
        <v>0.53999999999999204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87.3</v>
      </c>
      <c r="D122" s="2">
        <f>'PR-RAS'!E126</f>
        <v>104.76</v>
      </c>
      <c r="E122" s="2">
        <v>0</v>
      </c>
      <c r="F122" s="2">
        <v>0</v>
      </c>
      <c r="G122" s="3">
        <f t="shared" si="0"/>
        <v>35.915219999999998</v>
      </c>
      <c r="H122" s="3">
        <f t="shared" si="1"/>
        <v>0.53999999999999204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87.3</v>
      </c>
      <c r="D124" s="2">
        <f>'PR-RAS'!E128</f>
        <v>104.76</v>
      </c>
      <c r="E124" s="2">
        <v>0</v>
      </c>
      <c r="F124" s="2">
        <v>0</v>
      </c>
      <c r="G124" s="3">
        <f t="shared" si="0"/>
        <v>36.508859999999999</v>
      </c>
      <c r="H124" s="3">
        <f t="shared" si="1"/>
        <v>0.53999999999999204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44999.16</v>
      </c>
      <c r="D130" s="2">
        <f>'PR-RAS'!E134</f>
        <v>38944.17</v>
      </c>
      <c r="E130" s="2">
        <v>0</v>
      </c>
      <c r="F130" s="2">
        <v>0</v>
      </c>
      <c r="G130" s="3">
        <f t="shared" si="0"/>
        <v>15852.487500000001</v>
      </c>
      <c r="H130" s="3">
        <f t="shared" si="1"/>
        <v>0.33000000000174623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44999.16</v>
      </c>
      <c r="D131" s="2">
        <f>'PR-RAS'!E135</f>
        <v>38944.17</v>
      </c>
      <c r="E131" s="2">
        <v>0</v>
      </c>
      <c r="F131" s="2">
        <v>0</v>
      </c>
      <c r="G131" s="3">
        <f t="shared" si="0"/>
        <v>15975.375</v>
      </c>
      <c r="H131" s="3">
        <f t="shared" si="1"/>
        <v>0.33000000000174623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28635.95</v>
      </c>
      <c r="D132" s="2">
        <f>'PR-RAS'!E136</f>
        <v>35729.1</v>
      </c>
      <c r="E132" s="2">
        <v>0</v>
      </c>
      <c r="F132" s="2">
        <v>0</v>
      </c>
      <c r="G132" s="3">
        <f t="shared" si="0"/>
        <v>13112.33365</v>
      </c>
      <c r="H132" s="3">
        <f t="shared" si="1"/>
        <v>0.14999999999781721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14526.96</v>
      </c>
      <c r="D133" s="2">
        <f>'PR-RAS'!E137</f>
        <v>1364.25</v>
      </c>
      <c r="E133" s="2">
        <v>0</v>
      </c>
      <c r="F133" s="2">
        <v>0</v>
      </c>
      <c r="G133" s="3">
        <f t="shared" si="0"/>
        <v>2277.7207199999998</v>
      </c>
      <c r="H133" s="3">
        <f t="shared" si="1"/>
        <v>0.29000000000087311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1836.25</v>
      </c>
      <c r="D134" s="2">
        <f>'PR-RAS'!E138</f>
        <v>1850.82</v>
      </c>
      <c r="E134" s="2">
        <v>0</v>
      </c>
      <c r="F134" s="2">
        <v>0</v>
      </c>
      <c r="G134" s="3">
        <f t="shared" si="0"/>
        <v>736.53936999999996</v>
      </c>
      <c r="H134" s="3">
        <f t="shared" si="1"/>
        <v>0.43000000000006366</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455080.32999999996</v>
      </c>
      <c r="D148" s="2">
        <f>'PR-RAS'!E152</f>
        <v>429404.74000000005</v>
      </c>
      <c r="E148" s="2">
        <v>0</v>
      </c>
      <c r="F148" s="2">
        <v>0</v>
      </c>
      <c r="G148" s="3">
        <f t="shared" si="0"/>
        <v>193141.80207000001</v>
      </c>
      <c r="H148" s="3">
        <f t="shared" si="1"/>
        <v>0.58999999990919605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401853.68999999994</v>
      </c>
      <c r="D149" s="2">
        <f>'PR-RAS'!E153</f>
        <v>369556.44000000006</v>
      </c>
      <c r="E149" s="2">
        <v>0</v>
      </c>
      <c r="F149" s="2">
        <v>0</v>
      </c>
      <c r="G149" s="3">
        <f t="shared" si="0"/>
        <v>168863.05236</v>
      </c>
      <c r="H149" s="3">
        <f t="shared" si="1"/>
        <v>0.75000000011641532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334428.48</v>
      </c>
      <c r="D150" s="2">
        <f>'PR-RAS'!E154</f>
        <v>305417.78000000003</v>
      </c>
      <c r="E150" s="2">
        <v>0</v>
      </c>
      <c r="F150" s="2">
        <v>0</v>
      </c>
      <c r="G150" s="3">
        <f t="shared" si="0"/>
        <v>140844.34195999999</v>
      </c>
      <c r="H150" s="3">
        <f t="shared" si="1"/>
        <v>0.69999999995343387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307251.68</v>
      </c>
      <c r="D151" s="2">
        <f>'PR-RAS'!E155</f>
        <v>285205.09000000003</v>
      </c>
      <c r="E151" s="2">
        <v>0</v>
      </c>
      <c r="F151" s="2">
        <v>0</v>
      </c>
      <c r="G151" s="3">
        <f t="shared" si="0"/>
        <v>131649.27900000001</v>
      </c>
      <c r="H151" s="3">
        <f t="shared" si="1"/>
        <v>0.41000000003259629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8623</v>
      </c>
      <c r="D153" s="2">
        <f>'PR-RAS'!E157</f>
        <v>5381.03</v>
      </c>
      <c r="E153" s="2">
        <v>0</v>
      </c>
      <c r="F153" s="2">
        <v>0</v>
      </c>
      <c r="G153" s="3">
        <f t="shared" si="0"/>
        <v>2946.5291199999997</v>
      </c>
      <c r="H153" s="3">
        <f t="shared" si="1"/>
        <v>2.9999999999745341E-2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18553.8</v>
      </c>
      <c r="D154" s="2">
        <f>'PR-RAS'!E158</f>
        <v>14831.66</v>
      </c>
      <c r="E154" s="2">
        <v>0</v>
      </c>
      <c r="F154" s="2">
        <v>0</v>
      </c>
      <c r="G154" s="3">
        <f t="shared" si="0"/>
        <v>7377.2193599999991</v>
      </c>
      <c r="H154" s="3">
        <f t="shared" si="1"/>
        <v>0.54000000000087311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12244.55</v>
      </c>
      <c r="D155" s="2">
        <f>'PR-RAS'!E159</f>
        <v>13744.78</v>
      </c>
      <c r="E155" s="2">
        <v>0</v>
      </c>
      <c r="F155" s="2">
        <v>0</v>
      </c>
      <c r="G155" s="3">
        <f t="shared" si="0"/>
        <v>6119.0529399999996</v>
      </c>
      <c r="H155" s="3">
        <f t="shared" si="1"/>
        <v>0.67000000000007276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55180.66</v>
      </c>
      <c r="D156" s="2">
        <f>'PR-RAS'!E160</f>
        <v>50393.88</v>
      </c>
      <c r="E156" s="2">
        <v>0</v>
      </c>
      <c r="F156" s="2">
        <v>0</v>
      </c>
      <c r="G156" s="3">
        <f t="shared" si="0"/>
        <v>24175.105099999997</v>
      </c>
      <c r="H156" s="3">
        <f t="shared" si="1"/>
        <v>0.45999999999912689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55180.66</v>
      </c>
      <c r="D158" s="2">
        <f>'PR-RAS'!E162</f>
        <v>50393.88</v>
      </c>
      <c r="E158" s="2">
        <v>0</v>
      </c>
      <c r="F158" s="2">
        <v>0</v>
      </c>
      <c r="G158" s="3">
        <f t="shared" si="0"/>
        <v>24487.041939999999</v>
      </c>
      <c r="H158" s="3">
        <f t="shared" si="1"/>
        <v>0.45999999999912689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52707.3</v>
      </c>
      <c r="D160" s="2">
        <f>'PR-RAS'!E164</f>
        <v>59375.509999999995</v>
      </c>
      <c r="E160" s="2">
        <v>0</v>
      </c>
      <c r="F160" s="2">
        <v>0</v>
      </c>
      <c r="G160" s="3">
        <f t="shared" si="0"/>
        <v>27261.872880000003</v>
      </c>
      <c r="H160" s="3">
        <f t="shared" si="1"/>
        <v>0.79000000000814907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17482.36</v>
      </c>
      <c r="D161" s="2">
        <f>'PR-RAS'!E165</f>
        <v>19115.02</v>
      </c>
      <c r="E161" s="2">
        <v>0</v>
      </c>
      <c r="F161" s="2">
        <v>0</v>
      </c>
      <c r="G161" s="3">
        <f t="shared" si="0"/>
        <v>8913.9840000000004</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1821.2</v>
      </c>
      <c r="D162" s="2">
        <f>'PR-RAS'!E166</f>
        <v>3281.76</v>
      </c>
      <c r="E162" s="2">
        <v>0</v>
      </c>
      <c r="F162" s="2">
        <v>0</v>
      </c>
      <c r="G162" s="3">
        <f t="shared" si="0"/>
        <v>1349.9399200000003</v>
      </c>
      <c r="H162" s="3">
        <f t="shared" si="1"/>
        <v>0.4399999999998272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15461.16</v>
      </c>
      <c r="D163" s="2">
        <f>'PR-RAS'!E167</f>
        <v>15153.26</v>
      </c>
      <c r="E163" s="2">
        <v>0</v>
      </c>
      <c r="F163" s="2">
        <v>0</v>
      </c>
      <c r="G163" s="3">
        <f t="shared" si="0"/>
        <v>7414.3641600000001</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200</v>
      </c>
      <c r="D164" s="2">
        <f>'PR-RAS'!E168</f>
        <v>680</v>
      </c>
      <c r="E164" s="2">
        <v>0</v>
      </c>
      <c r="F164" s="2">
        <v>0</v>
      </c>
      <c r="G164" s="3">
        <f t="shared" si="0"/>
        <v>254.28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24568.510000000002</v>
      </c>
      <c r="D166" s="2">
        <f>'PR-RAS'!E170</f>
        <v>28623.119999999999</v>
      </c>
      <c r="E166" s="2">
        <v>0</v>
      </c>
      <c r="F166" s="2">
        <v>0</v>
      </c>
      <c r="G166" s="3">
        <f t="shared" si="0"/>
        <v>13499.43375</v>
      </c>
      <c r="H166" s="3">
        <f t="shared" si="1"/>
        <v>0.6099999999969441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5042.97</v>
      </c>
      <c r="D167" s="2">
        <f>'PR-RAS'!E171</f>
        <v>10758.77</v>
      </c>
      <c r="E167" s="2">
        <v>0</v>
      </c>
      <c r="F167" s="2">
        <v>0</v>
      </c>
      <c r="G167" s="3">
        <f t="shared" si="0"/>
        <v>4409.0446600000005</v>
      </c>
      <c r="H167" s="3">
        <f t="shared" si="1"/>
        <v>0.25999999999930878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11565.11</v>
      </c>
      <c r="D168" s="2">
        <f>'PR-RAS'!E172</f>
        <v>11165.09</v>
      </c>
      <c r="E168" s="2">
        <v>0</v>
      </c>
      <c r="F168" s="2">
        <v>0</v>
      </c>
      <c r="G168" s="3">
        <f t="shared" si="0"/>
        <v>5660.5134300000009</v>
      </c>
      <c r="H168" s="3">
        <f t="shared" si="1"/>
        <v>0.2000000000007276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5171.0600000000004</v>
      </c>
      <c r="D169" s="2">
        <f>'PR-RAS'!E173</f>
        <v>6050.17</v>
      </c>
      <c r="E169" s="2">
        <v>0</v>
      </c>
      <c r="F169" s="2">
        <v>0</v>
      </c>
      <c r="G169" s="3">
        <f t="shared" si="0"/>
        <v>2901.5952000000002</v>
      </c>
      <c r="H169" s="3">
        <f t="shared" si="1"/>
        <v>0.23000000000047294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1628.75</v>
      </c>
      <c r="D170" s="2">
        <f>'PR-RAS'!E174</f>
        <v>100.15</v>
      </c>
      <c r="E170" s="2">
        <v>0</v>
      </c>
      <c r="F170" s="2">
        <v>0</v>
      </c>
      <c r="G170" s="3">
        <f t="shared" si="0"/>
        <v>309.10945000000004</v>
      </c>
      <c r="H170" s="3">
        <f t="shared" si="1"/>
        <v>0.40000000000000568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1016.64</v>
      </c>
      <c r="D171" s="2">
        <f>'PR-RAS'!E175</f>
        <v>548.94000000000005</v>
      </c>
      <c r="E171" s="2">
        <v>0</v>
      </c>
      <c r="F171" s="2">
        <v>0</v>
      </c>
      <c r="G171" s="3">
        <f t="shared" si="0"/>
        <v>359.46840000000003</v>
      </c>
      <c r="H171" s="3">
        <f t="shared" si="1"/>
        <v>0.41999999999995907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143.97999999999999</v>
      </c>
      <c r="D173" s="2">
        <f>'PR-RAS'!E177</f>
        <v>0</v>
      </c>
      <c r="E173" s="2">
        <v>0</v>
      </c>
      <c r="F173" s="2">
        <v>0</v>
      </c>
      <c r="G173" s="3">
        <f t="shared" si="0"/>
        <v>24.764559999999996</v>
      </c>
      <c r="H173" s="3">
        <f t="shared" si="1"/>
        <v>2.0000000000010232E-2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8726.1</v>
      </c>
      <c r="D174" s="2">
        <f>'PR-RAS'!E178</f>
        <v>8912.9199999999983</v>
      </c>
      <c r="E174" s="2">
        <v>0</v>
      </c>
      <c r="F174" s="2">
        <v>0</v>
      </c>
      <c r="G174" s="3">
        <f t="shared" si="0"/>
        <v>4593.4856199999986</v>
      </c>
      <c r="H174" s="3">
        <f t="shared" si="1"/>
        <v>0.18000000000211003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1092.08</v>
      </c>
      <c r="D175" s="2">
        <f>'PR-RAS'!E179</f>
        <v>1272.3699999999999</v>
      </c>
      <c r="E175" s="2">
        <v>0</v>
      </c>
      <c r="F175" s="2">
        <v>0</v>
      </c>
      <c r="G175" s="3">
        <f t="shared" si="0"/>
        <v>632.80667999999991</v>
      </c>
      <c r="H175" s="3">
        <f t="shared" si="1"/>
        <v>0.4499999999998181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3646.87</v>
      </c>
      <c r="D176" s="2">
        <f>'PR-RAS'!E180</f>
        <v>458.5</v>
      </c>
      <c r="E176" s="2">
        <v>0</v>
      </c>
      <c r="F176" s="2">
        <v>0</v>
      </c>
      <c r="G176" s="3">
        <f t="shared" si="0"/>
        <v>798.67724999999996</v>
      </c>
      <c r="H176" s="3">
        <f t="shared" si="1"/>
        <v>0.63000000000010914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733.39</v>
      </c>
      <c r="D178" s="2">
        <f>'PR-RAS'!E182</f>
        <v>755.59</v>
      </c>
      <c r="E178" s="2">
        <v>0</v>
      </c>
      <c r="F178" s="2">
        <v>0</v>
      </c>
      <c r="G178" s="3">
        <f t="shared" si="0"/>
        <v>397.28888999999998</v>
      </c>
      <c r="H178" s="3">
        <f t="shared" si="1"/>
        <v>0.79999999999995453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97.5</v>
      </c>
      <c r="D179" s="2">
        <f>'PR-RAS'!E183</f>
        <v>1513.85</v>
      </c>
      <c r="E179" s="2">
        <v>0</v>
      </c>
      <c r="F179" s="2">
        <v>0</v>
      </c>
      <c r="G179" s="3">
        <f t="shared" si="0"/>
        <v>556.28559999999993</v>
      </c>
      <c r="H179" s="3">
        <f t="shared" si="1"/>
        <v>0.65000000000009095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211.25</v>
      </c>
      <c r="D180" s="2">
        <f>'PR-RAS'!E184</f>
        <v>223</v>
      </c>
      <c r="E180" s="2">
        <v>0</v>
      </c>
      <c r="F180" s="2">
        <v>0</v>
      </c>
      <c r="G180" s="3">
        <f t="shared" si="0"/>
        <v>117.64775</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1016.58</v>
      </c>
      <c r="D181" s="2">
        <f>'PR-RAS'!E185</f>
        <v>2645</v>
      </c>
      <c r="E181" s="2">
        <v>0</v>
      </c>
      <c r="F181" s="2">
        <v>0</v>
      </c>
      <c r="G181" s="3">
        <f t="shared" si="0"/>
        <v>1135.1843999999999</v>
      </c>
      <c r="H181" s="3">
        <f t="shared" si="1"/>
        <v>0.41999999999995907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1048.6099999999999</v>
      </c>
      <c r="D182" s="2">
        <f>'PR-RAS'!E186</f>
        <v>1236.6099999999999</v>
      </c>
      <c r="E182" s="2">
        <v>0</v>
      </c>
      <c r="F182" s="2">
        <v>0</v>
      </c>
      <c r="G182" s="3">
        <f t="shared" si="0"/>
        <v>637.45123000000001</v>
      </c>
      <c r="H182" s="3">
        <f t="shared" si="1"/>
        <v>0.78000000000020009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879.82</v>
      </c>
      <c r="D183" s="2">
        <f>'PR-RAS'!E187</f>
        <v>808</v>
      </c>
      <c r="E183" s="2">
        <v>0</v>
      </c>
      <c r="F183" s="2">
        <v>0</v>
      </c>
      <c r="G183" s="3">
        <f t="shared" si="0"/>
        <v>454.23924</v>
      </c>
      <c r="H183" s="3">
        <f t="shared" si="1"/>
        <v>0.17999999999994998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229.21</v>
      </c>
      <c r="E184" s="2">
        <v>0</v>
      </c>
      <c r="F184" s="2">
        <v>0</v>
      </c>
      <c r="G184" s="3">
        <f t="shared" si="0"/>
        <v>83.890860000000004</v>
      </c>
      <c r="H184" s="3">
        <f t="shared" si="1"/>
        <v>0.21000000000000796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1930.33</v>
      </c>
      <c r="D190" s="2">
        <f>'PR-RAS'!E194</f>
        <v>2495.2400000000002</v>
      </c>
      <c r="E190" s="2">
        <v>0</v>
      </c>
      <c r="F190" s="2">
        <v>0</v>
      </c>
      <c r="G190" s="3">
        <f t="shared" si="0"/>
        <v>1308.0330900000001</v>
      </c>
      <c r="H190" s="3">
        <f t="shared" si="1"/>
        <v>0.57000000000016371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376.63</v>
      </c>
      <c r="D192" s="2">
        <f>'PR-RAS'!E196</f>
        <v>377.92</v>
      </c>
      <c r="E192" s="2">
        <v>0</v>
      </c>
      <c r="F192" s="2">
        <v>0</v>
      </c>
      <c r="G192" s="3">
        <f t="shared" si="0"/>
        <v>216.30177</v>
      </c>
      <c r="H192" s="3">
        <f t="shared" si="1"/>
        <v>0.44999999999998863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147.19999999999999</v>
      </c>
      <c r="D194" s="2">
        <f>'PR-RAS'!E198</f>
        <v>158</v>
      </c>
      <c r="E194" s="2">
        <v>0</v>
      </c>
      <c r="F194" s="2">
        <v>0</v>
      </c>
      <c r="G194" s="3">
        <f t="shared" si="0"/>
        <v>89.397599999999997</v>
      </c>
      <c r="H194" s="3">
        <f t="shared" si="1"/>
        <v>0.19999999999998863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74.5</v>
      </c>
      <c r="D197" s="2">
        <f>'PR-RAS'!E201</f>
        <v>699.32</v>
      </c>
      <c r="E197" s="2">
        <v>0</v>
      </c>
      <c r="F197" s="2">
        <v>0</v>
      </c>
      <c r="G197" s="3">
        <f t="shared" si="0"/>
        <v>288.73544000000004</v>
      </c>
      <c r="H197" s="3">
        <f t="shared" si="1"/>
        <v>0.82000000000005002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519.34</v>
      </c>
      <c r="D198" s="2">
        <f>'PR-RAS'!E202</f>
        <v>380.99</v>
      </c>
      <c r="E198" s="2">
        <v>0</v>
      </c>
      <c r="F198" s="2">
        <v>0</v>
      </c>
      <c r="G198" s="3">
        <f t="shared" si="0"/>
        <v>252.42004000000006</v>
      </c>
      <c r="H198" s="3">
        <f t="shared" si="1"/>
        <v>0.35000000000002274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477.56</v>
      </c>
      <c r="D204" s="2">
        <f>'PR-RAS'!E208</f>
        <v>378.27</v>
      </c>
      <c r="E204" s="2">
        <v>0</v>
      </c>
      <c r="F204" s="2">
        <v>0</v>
      </c>
      <c r="G204" s="3">
        <f t="shared" si="0"/>
        <v>250.5223</v>
      </c>
      <c r="H204" s="3">
        <f t="shared" si="1"/>
        <v>0.70999999999997954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477.56</v>
      </c>
      <c r="D207" s="2">
        <f>'PR-RAS'!E211</f>
        <v>378.27</v>
      </c>
      <c r="E207" s="2">
        <v>0</v>
      </c>
      <c r="F207" s="2">
        <v>0</v>
      </c>
      <c r="G207" s="3">
        <f t="shared" si="0"/>
        <v>254.22459999999998</v>
      </c>
      <c r="H207" s="3">
        <f t="shared" si="1"/>
        <v>0.70999999999997954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41.78</v>
      </c>
      <c r="D212" s="2">
        <f>'PR-RAS'!E216</f>
        <v>2.72</v>
      </c>
      <c r="E212" s="2">
        <v>0</v>
      </c>
      <c r="F212" s="2">
        <v>0</v>
      </c>
      <c r="G212" s="3">
        <f t="shared" si="0"/>
        <v>9.9634199999999993</v>
      </c>
      <c r="H212" s="3">
        <f t="shared" si="1"/>
        <v>0.49999999999999867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41.78</v>
      </c>
      <c r="D213" s="2">
        <f>'PR-RAS'!E217</f>
        <v>0</v>
      </c>
      <c r="E213" s="2">
        <v>0</v>
      </c>
      <c r="F213" s="2">
        <v>0</v>
      </c>
      <c r="G213" s="3">
        <f t="shared" si="0"/>
        <v>8.8573599999999999</v>
      </c>
      <c r="H213" s="3">
        <f t="shared" si="1"/>
        <v>0.21999999999999886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2.72</v>
      </c>
      <c r="E216" s="2">
        <v>0</v>
      </c>
      <c r="F216" s="2">
        <v>0</v>
      </c>
      <c r="G216" s="3">
        <f t="shared" si="0"/>
        <v>1.1696</v>
      </c>
      <c r="H216" s="3">
        <f t="shared" si="1"/>
        <v>0.2799999999999998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91.8</v>
      </c>
      <c r="E258" s="2">
        <v>0</v>
      </c>
      <c r="F258" s="2">
        <v>0</v>
      </c>
      <c r="G258" s="3">
        <f t="shared" si="0"/>
        <v>47.185200000000002</v>
      </c>
      <c r="H258" s="3">
        <f t="shared" si="1"/>
        <v>0.20000000000000284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91.8</v>
      </c>
      <c r="E265" s="2">
        <v>0</v>
      </c>
      <c r="F265" s="2">
        <v>0</v>
      </c>
      <c r="G265" s="3">
        <f t="shared" si="0"/>
        <v>48.470399999999998</v>
      </c>
      <c r="H265" s="3">
        <f t="shared" si="1"/>
        <v>0.20000000000000284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91.8</v>
      </c>
      <c r="E267" s="2">
        <v>0</v>
      </c>
      <c r="F267" s="2">
        <v>0</v>
      </c>
      <c r="G267" s="3">
        <f t="shared" si="0"/>
        <v>48.837600000000002</v>
      </c>
      <c r="H267" s="3">
        <f t="shared" si="1"/>
        <v>0.20000000000000284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455080.32999999996</v>
      </c>
      <c r="D295" s="2">
        <f>'PR-RAS'!E299</f>
        <v>429404.74000000005</v>
      </c>
      <c r="E295" s="2">
        <v>0</v>
      </c>
      <c r="F295" s="2">
        <v>0</v>
      </c>
      <c r="G295" s="3">
        <f t="shared" si="12"/>
        <v>386283.60414000001</v>
      </c>
      <c r="H295" s="3">
        <f t="shared" si="13"/>
        <v>0.58999999990919605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4323.1299999999464</v>
      </c>
      <c r="E296" s="2">
        <v>0</v>
      </c>
      <c r="F296" s="2">
        <v>0</v>
      </c>
      <c r="G296" s="3">
        <f t="shared" si="12"/>
        <v>2550.6466999999684</v>
      </c>
      <c r="H296" s="3">
        <f t="shared" si="13"/>
        <v>0.12999999994644895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38418.999999999884</v>
      </c>
      <c r="D297" s="2">
        <f>'PR-RAS'!E301</f>
        <v>0</v>
      </c>
      <c r="E297" s="2">
        <v>0</v>
      </c>
      <c r="F297" s="2">
        <v>0</v>
      </c>
      <c r="G297" s="3">
        <f t="shared" si="12"/>
        <v>11372.023999999965</v>
      </c>
      <c r="H297" s="3">
        <f t="shared" si="13"/>
        <v>1.1641532182693481E-10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296.62</v>
      </c>
      <c r="D299" s="2">
        <f>'PR-RAS'!E303</f>
        <v>59992.37</v>
      </c>
      <c r="E299" s="2">
        <v>0</v>
      </c>
      <c r="F299" s="2">
        <v>0</v>
      </c>
      <c r="G299" s="3">
        <f t="shared" si="12"/>
        <v>35843.845280000001</v>
      </c>
      <c r="H299" s="3">
        <f t="shared" si="13"/>
        <v>0.7500000000026148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58058.879999999997</v>
      </c>
      <c r="D300" s="2">
        <f>'PR-RAS'!E304</f>
        <v>59293.73</v>
      </c>
      <c r="E300" s="2">
        <v>0</v>
      </c>
      <c r="F300" s="2">
        <v>0</v>
      </c>
      <c r="G300" s="3">
        <f t="shared" si="12"/>
        <v>52817.255659999995</v>
      </c>
      <c r="H300" s="3">
        <f t="shared" si="13"/>
        <v>0.38999999999941792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17.46</v>
      </c>
      <c r="D301" s="2">
        <f>'PR-RAS'!E305</f>
        <v>17.46</v>
      </c>
      <c r="E301" s="2">
        <v>0</v>
      </c>
      <c r="F301" s="2">
        <v>0</v>
      </c>
      <c r="G301" s="3">
        <f t="shared" si="12"/>
        <v>15.714</v>
      </c>
      <c r="H301" s="3">
        <f t="shared" si="13"/>
        <v>0.92000000000000171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17324.439999999999</v>
      </c>
      <c r="D355" s="2">
        <f>'PR-RAS'!E360</f>
        <v>750.7</v>
      </c>
      <c r="E355" s="2">
        <v>0</v>
      </c>
      <c r="F355" s="2">
        <v>0</v>
      </c>
      <c r="G355" s="3">
        <f t="shared" si="12"/>
        <v>6664.3473599999998</v>
      </c>
      <c r="H355" s="3">
        <f t="shared" si="13"/>
        <v>0.73999999999864485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4774.4399999999996</v>
      </c>
      <c r="D368" s="2">
        <f>'PR-RAS'!E373</f>
        <v>269.45</v>
      </c>
      <c r="E368" s="2">
        <v>0</v>
      </c>
      <c r="F368" s="2">
        <v>0</v>
      </c>
      <c r="G368" s="3">
        <f t="shared" si="12"/>
        <v>1949.9957799999997</v>
      </c>
      <c r="H368" s="3">
        <f t="shared" si="13"/>
        <v>0.88999999999958845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4565.7299999999996</v>
      </c>
      <c r="D374" s="2">
        <f>'PR-RAS'!E379</f>
        <v>0</v>
      </c>
      <c r="E374" s="2">
        <v>0</v>
      </c>
      <c r="F374" s="2">
        <v>0</v>
      </c>
      <c r="G374" s="3">
        <f t="shared" si="12"/>
        <v>1703.0172899999998</v>
      </c>
      <c r="H374" s="3">
        <f t="shared" si="13"/>
        <v>0.27000000000043656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3734.33</v>
      </c>
      <c r="D377" s="2">
        <f>'PR-RAS'!E382</f>
        <v>0</v>
      </c>
      <c r="E377" s="2">
        <v>0</v>
      </c>
      <c r="F377" s="2">
        <v>0</v>
      </c>
      <c r="G377" s="3">
        <f t="shared" si="12"/>
        <v>1404.10808</v>
      </c>
      <c r="H377" s="3">
        <f t="shared" si="13"/>
        <v>0.32999999999992724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831.4</v>
      </c>
      <c r="D379" s="2">
        <f>'PR-RAS'!E384</f>
        <v>0</v>
      </c>
      <c r="E379" s="2">
        <v>0</v>
      </c>
      <c r="F379" s="2">
        <v>0</v>
      </c>
      <c r="G379" s="3">
        <f t="shared" si="12"/>
        <v>314.26920000000001</v>
      </c>
      <c r="H379" s="3">
        <f t="shared" si="13"/>
        <v>0.39999999999997726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208.71</v>
      </c>
      <c r="D388" s="2">
        <f>'PR-RAS'!E393</f>
        <v>269.45</v>
      </c>
      <c r="E388" s="2">
        <v>0</v>
      </c>
      <c r="F388" s="2">
        <v>0</v>
      </c>
      <c r="G388" s="3">
        <f t="shared" si="12"/>
        <v>289.32507000000004</v>
      </c>
      <c r="H388" s="3">
        <f t="shared" si="13"/>
        <v>0.73999999999998067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208.71</v>
      </c>
      <c r="D389" s="2">
        <f>'PR-RAS'!E394</f>
        <v>269.45</v>
      </c>
      <c r="E389" s="2">
        <v>0</v>
      </c>
      <c r="F389" s="2">
        <v>0</v>
      </c>
      <c r="G389" s="3">
        <f t="shared" si="12"/>
        <v>290.07267999999999</v>
      </c>
      <c r="H389" s="3">
        <f t="shared" si="13"/>
        <v>0.73999999999998067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12550</v>
      </c>
      <c r="D407" s="2">
        <f>'PR-RAS'!E412</f>
        <v>481.25</v>
      </c>
      <c r="E407" s="2">
        <v>0</v>
      </c>
      <c r="F407" s="2">
        <v>0</v>
      </c>
      <c r="G407" s="3">
        <f t="shared" si="12"/>
        <v>5486.0750000000007</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12550</v>
      </c>
      <c r="D408" s="2">
        <f>'PR-RAS'!E413</f>
        <v>481.25</v>
      </c>
      <c r="E408" s="2">
        <v>0</v>
      </c>
      <c r="F408" s="2">
        <v>0</v>
      </c>
      <c r="G408" s="3">
        <f t="shared" si="12"/>
        <v>5499.5874999999996</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17324.439999999999</v>
      </c>
      <c r="D413" s="2">
        <f>'PR-RAS'!E418</f>
        <v>750.7</v>
      </c>
      <c r="E413" s="2">
        <v>0</v>
      </c>
      <c r="F413" s="2">
        <v>0</v>
      </c>
      <c r="G413" s="3">
        <f t="shared" si="12"/>
        <v>7756.2460799999999</v>
      </c>
      <c r="H413" s="3">
        <f t="shared" si="13"/>
        <v>0.73999999999864485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416661.33000000007</v>
      </c>
      <c r="D417" s="2">
        <f>'PR-RAS'!E422</f>
        <v>433727.87</v>
      </c>
      <c r="E417" s="2">
        <v>0</v>
      </c>
      <c r="F417" s="2">
        <v>0</v>
      </c>
      <c r="G417" s="3">
        <f t="shared" si="12"/>
        <v>534192.70111999998</v>
      </c>
      <c r="H417" s="3">
        <f t="shared" si="13"/>
        <v>0.46000000007916242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472404.76999999996</v>
      </c>
      <c r="D418" s="2">
        <f>'PR-RAS'!E423</f>
        <v>430155.44000000006</v>
      </c>
      <c r="E418" s="2">
        <v>0</v>
      </c>
      <c r="F418" s="2">
        <v>0</v>
      </c>
      <c r="G418" s="3">
        <f t="shared" si="12"/>
        <v>555742.42605000001</v>
      </c>
      <c r="H418" s="3">
        <f t="shared" si="13"/>
        <v>0.67000000010011718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3572.4299999999348</v>
      </c>
      <c r="E419" s="2">
        <v>0</v>
      </c>
      <c r="F419" s="2">
        <v>0</v>
      </c>
      <c r="G419" s="3">
        <f t="shared" si="12"/>
        <v>2986.5514799999455</v>
      </c>
      <c r="H419" s="3">
        <f t="shared" si="13"/>
        <v>0.42999999993480742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55743.439999999886</v>
      </c>
      <c r="D420" s="2">
        <f>'PR-RAS'!E425</f>
        <v>0</v>
      </c>
      <c r="E420" s="2">
        <v>0</v>
      </c>
      <c r="F420" s="2">
        <v>0</v>
      </c>
      <c r="G420" s="3">
        <f t="shared" si="12"/>
        <v>23356.501359999951</v>
      </c>
      <c r="H420" s="3">
        <f t="shared" si="13"/>
        <v>0.43999999988591298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296.62</v>
      </c>
      <c r="D422" s="2">
        <f>'PR-RAS'!E427</f>
        <v>59992.37</v>
      </c>
      <c r="E422" s="2">
        <v>0</v>
      </c>
      <c r="F422" s="2">
        <v>0</v>
      </c>
      <c r="G422" s="3">
        <f t="shared" si="12"/>
        <v>50638.452559999998</v>
      </c>
      <c r="H422" s="3">
        <f t="shared" si="13"/>
        <v>0.7500000000026148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58058.879999999997</v>
      </c>
      <c r="D423" s="2">
        <f>'PR-RAS'!E428</f>
        <v>59293.73</v>
      </c>
      <c r="E423" s="2">
        <v>0</v>
      </c>
      <c r="F423" s="2">
        <v>0</v>
      </c>
      <c r="G423" s="3">
        <f t="shared" si="12"/>
        <v>74544.755479999993</v>
      </c>
      <c r="H423" s="3">
        <f t="shared" si="13"/>
        <v>0.38999999999941792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1760.02</v>
      </c>
      <c r="D529" s="2">
        <f>'PR-RAS'!E535</f>
        <v>1859.31</v>
      </c>
      <c r="E529" s="2">
        <v>0</v>
      </c>
      <c r="F529" s="2">
        <v>0</v>
      </c>
      <c r="G529" s="3">
        <f t="shared" ref="G529:G836" si="14">(B529/1000)*(C529*1+D529*2)</f>
        <v>2892.72192</v>
      </c>
      <c r="H529" s="3">
        <f t="shared" ref="H529:H836" si="15">ABS(C529-ROUND(C529,0))+ABS(D529-ROUND(D529,0))</f>
        <v>0.32999999999992724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1760.02</v>
      </c>
      <c r="D591" s="2">
        <f>'PR-RAS'!E597</f>
        <v>1859.31</v>
      </c>
      <c r="E591" s="2">
        <v>0</v>
      </c>
      <c r="F591" s="2">
        <v>0</v>
      </c>
      <c r="G591" s="3">
        <f t="shared" si="14"/>
        <v>3232.3975999999993</v>
      </c>
      <c r="H591" s="3">
        <f t="shared" si="15"/>
        <v>0.32999999999992724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1760.02</v>
      </c>
      <c r="D603" s="2">
        <f>'PR-RAS'!E609</f>
        <v>1859.31</v>
      </c>
      <c r="E603" s="2">
        <v>0</v>
      </c>
      <c r="F603" s="2">
        <v>0</v>
      </c>
      <c r="G603" s="3">
        <f t="shared" si="14"/>
        <v>3298.1412799999994</v>
      </c>
      <c r="H603" s="3">
        <f t="shared" si="15"/>
        <v>0.32999999999992724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1760.02</v>
      </c>
      <c r="D604" s="2">
        <f>'PR-RAS'!E610</f>
        <v>1859.31</v>
      </c>
      <c r="E604" s="2">
        <v>0</v>
      </c>
      <c r="F604" s="2">
        <v>0</v>
      </c>
      <c r="G604" s="3">
        <f t="shared" si="14"/>
        <v>3303.6199199999996</v>
      </c>
      <c r="H604" s="3">
        <f t="shared" si="15"/>
        <v>0.32999999999992724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1760.02</v>
      </c>
      <c r="D634" s="2">
        <f>'PR-RAS'!E640</f>
        <v>1859.31</v>
      </c>
      <c r="E634" s="2">
        <v>0</v>
      </c>
      <c r="F634" s="2">
        <v>0</v>
      </c>
      <c r="G634" s="3">
        <f t="shared" si="14"/>
        <v>3467.9791199999995</v>
      </c>
      <c r="H634" s="3">
        <f t="shared" si="15"/>
        <v>0.32999999999992724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416661.33000000007</v>
      </c>
      <c r="D637" s="2">
        <f>'PR-RAS'!E643</f>
        <v>433727.87</v>
      </c>
      <c r="E637" s="2">
        <v>0</v>
      </c>
      <c r="F637" s="2">
        <v>0</v>
      </c>
      <c r="G637" s="3">
        <f t="shared" si="14"/>
        <v>816698.45652000001</v>
      </c>
      <c r="H637" s="3">
        <f t="shared" si="15"/>
        <v>0.46000000007916242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474164.79</v>
      </c>
      <c r="D638" s="2">
        <f>'PR-RAS'!E644</f>
        <v>432014.75000000006</v>
      </c>
      <c r="E638" s="2">
        <v>0</v>
      </c>
      <c r="F638" s="2">
        <v>0</v>
      </c>
      <c r="G638" s="3">
        <f t="shared" si="14"/>
        <v>852429.76273000007</v>
      </c>
      <c r="H638" s="3">
        <f t="shared" si="15"/>
        <v>0.4599999999627471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1713.1199999999371</v>
      </c>
      <c r="E639" s="2">
        <v>0</v>
      </c>
      <c r="F639" s="2">
        <v>0</v>
      </c>
      <c r="G639" s="3">
        <f t="shared" si="14"/>
        <v>2185.9411199999199</v>
      </c>
      <c r="H639" s="3">
        <f t="shared" si="15"/>
        <v>0.11999999993713573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57503.459999999905</v>
      </c>
      <c r="D640" s="2">
        <f>'PR-RAS'!E646</f>
        <v>0</v>
      </c>
      <c r="E640" s="2">
        <v>0</v>
      </c>
      <c r="F640" s="2">
        <v>0</v>
      </c>
      <c r="G640" s="3">
        <f t="shared" si="14"/>
        <v>36744.710939999939</v>
      </c>
      <c r="H640" s="3">
        <f t="shared" si="15"/>
        <v>0.45999999990453944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296.62</v>
      </c>
      <c r="D642" s="2">
        <f>'PR-RAS'!E648</f>
        <v>59992.37</v>
      </c>
      <c r="E642" s="2">
        <v>0</v>
      </c>
      <c r="F642" s="2">
        <v>0</v>
      </c>
      <c r="G642" s="3">
        <f t="shared" si="14"/>
        <v>77100.351760000005</v>
      </c>
      <c r="H642" s="3">
        <f t="shared" si="15"/>
        <v>0.7500000000026148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57800.079999999907</v>
      </c>
      <c r="D644" s="2">
        <f>'PR-RAS'!E650</f>
        <v>58279.250000000065</v>
      </c>
      <c r="E644" s="2">
        <v>0</v>
      </c>
      <c r="F644" s="2">
        <v>0</v>
      </c>
      <c r="G644" s="3">
        <f t="shared" si="14"/>
        <v>112112.56694000003</v>
      </c>
      <c r="H644" s="3">
        <f t="shared" si="15"/>
        <v>0.3299999999726424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35</v>
      </c>
      <c r="E651" s="2">
        <v>0</v>
      </c>
      <c r="F651" s="2">
        <v>0</v>
      </c>
      <c r="G651" s="3">
        <f t="shared" si="14"/>
        <v>68.25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23</v>
      </c>
      <c r="E653" s="2">
        <v>0</v>
      </c>
      <c r="F653" s="2">
        <v>0</v>
      </c>
      <c r="G653" s="3">
        <f t="shared" si="14"/>
        <v>44.335999999999999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364376.73</v>
      </c>
      <c r="D676" s="2">
        <f>'PR-RAS'!E683</f>
        <v>393023.36</v>
      </c>
      <c r="E676" s="2">
        <v>0</v>
      </c>
      <c r="F676" s="2">
        <v>0</v>
      </c>
      <c r="G676" s="3">
        <f t="shared" si="14"/>
        <v>776535.82874999999</v>
      </c>
      <c r="H676" s="3">
        <f t="shared" si="15"/>
        <v>0.63000000000465661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7123.98</v>
      </c>
      <c r="D677" s="2">
        <f>'PR-RAS'!E684</f>
        <v>1600.21</v>
      </c>
      <c r="E677" s="2">
        <v>0</v>
      </c>
      <c r="F677" s="2">
        <v>0</v>
      </c>
      <c r="G677" s="3">
        <f t="shared" si="14"/>
        <v>6979.2943999999998</v>
      </c>
      <c r="H677" s="3">
        <f t="shared" si="15"/>
        <v>0.23000000000047294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71.42</v>
      </c>
      <c r="D717" s="2">
        <f>'PR-RAS'!E724</f>
        <v>0</v>
      </c>
      <c r="E717" s="2">
        <v>0</v>
      </c>
      <c r="F717" s="2">
        <v>0</v>
      </c>
      <c r="G717" s="3">
        <f t="shared" si="14"/>
        <v>51.136719999999997</v>
      </c>
      <c r="H717" s="3">
        <f t="shared" si="15"/>
        <v>0.42000000000000171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1.42</v>
      </c>
      <c r="D719" s="2">
        <f>'PR-RAS'!E726</f>
        <v>55.37</v>
      </c>
      <c r="E719" s="2">
        <v>0</v>
      </c>
      <c r="F719" s="2">
        <v>0</v>
      </c>
      <c r="G719" s="3">
        <f t="shared" si="14"/>
        <v>80.530879999999996</v>
      </c>
      <c r="H719" s="3">
        <f t="shared" si="15"/>
        <v>0.78999999999999737</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223</v>
      </c>
      <c r="E729" s="2">
        <v>0</v>
      </c>
      <c r="F729" s="2">
        <v>0</v>
      </c>
      <c r="G729" s="3">
        <f t="shared" si="14"/>
        <v>324.68799999999999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477.56</v>
      </c>
      <c r="D753" s="2">
        <f>'PR-RAS'!E760</f>
        <v>378.27</v>
      </c>
      <c r="E753" s="2">
        <v>0</v>
      </c>
      <c r="F753" s="2">
        <v>0</v>
      </c>
      <c r="G753" s="3">
        <f t="shared" si="14"/>
        <v>928.04319999999996</v>
      </c>
      <c r="H753" s="3">
        <f t="shared" si="15"/>
        <v>0.70999999999997954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91.8</v>
      </c>
      <c r="E848" s="2">
        <v>0</v>
      </c>
      <c r="F848" s="2">
        <v>0</v>
      </c>
      <c r="G848" s="3">
        <f t="shared" si="34"/>
        <v>155.50919999999999</v>
      </c>
      <c r="H848" s="3">
        <f t="shared" si="35"/>
        <v>0.20000000000000284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114459.97</v>
      </c>
      <c r="D1581" s="7"/>
      <c r="E1581" s="7">
        <v>0</v>
      </c>
      <c r="F1581" s="7">
        <v>0</v>
      </c>
      <c r="G1581" s="8">
        <f t="shared" ref="G1581:G1685" si="70">B1581/1000*C1581</f>
        <v>114.45997</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431789.36</v>
      </c>
      <c r="D1582" s="2">
        <v>0</v>
      </c>
      <c r="E1582" s="2">
        <v>0</v>
      </c>
      <c r="F1582" s="2">
        <v>0</v>
      </c>
      <c r="G1582" s="3">
        <f t="shared" si="70"/>
        <v>863.57871999999998</v>
      </c>
      <c r="H1582" s="3">
        <f t="shared" si="71"/>
        <v>0.35999999998603016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430300.20999999996</v>
      </c>
      <c r="D1584" s="2">
        <v>0</v>
      </c>
      <c r="E1584" s="2">
        <v>0</v>
      </c>
      <c r="F1584" s="2">
        <v>0</v>
      </c>
      <c r="G1584" s="3">
        <f t="shared" si="70"/>
        <v>1721.20084</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370446.23</v>
      </c>
      <c r="D1585" s="2">
        <v>0</v>
      </c>
      <c r="E1585" s="2">
        <v>0</v>
      </c>
      <c r="F1585" s="2">
        <v>0</v>
      </c>
      <c r="G1585" s="3">
        <f t="shared" si="70"/>
        <v>1852.2311499999998</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59381.19</v>
      </c>
      <c r="D1586" s="2">
        <v>0</v>
      </c>
      <c r="E1586" s="2">
        <v>0</v>
      </c>
      <c r="F1586" s="2">
        <v>0</v>
      </c>
      <c r="G1586" s="3">
        <f t="shared" si="70"/>
        <v>356.28714000000002</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380.99</v>
      </c>
      <c r="D1587" s="2">
        <v>0</v>
      </c>
      <c r="E1587" s="2">
        <v>0</v>
      </c>
      <c r="F1587" s="2">
        <v>0</v>
      </c>
      <c r="G1587" s="3">
        <f t="shared" si="70"/>
        <v>2.6669300000000002</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91.8</v>
      </c>
      <c r="D1590" s="2">
        <v>0</v>
      </c>
      <c r="E1590" s="2">
        <v>0</v>
      </c>
      <c r="F1590" s="2">
        <v>0</v>
      </c>
      <c r="G1590" s="3">
        <f t="shared" si="70"/>
        <v>0.91800000000000004</v>
      </c>
      <c r="H1590" s="3">
        <f t="shared" si="71"/>
        <v>0.20000000000000284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750.7</v>
      </c>
      <c r="D1593" s="2">
        <v>0</v>
      </c>
      <c r="E1593" s="2">
        <v>0</v>
      </c>
      <c r="F1593" s="2">
        <v>0</v>
      </c>
      <c r="G1593" s="3">
        <f t="shared" si="70"/>
        <v>9.7591000000000001</v>
      </c>
      <c r="H1593" s="3">
        <f t="shared" si="71"/>
        <v>0.29999999999995453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738.45</v>
      </c>
      <c r="D1600" s="2">
        <v>0</v>
      </c>
      <c r="E1600" s="2">
        <v>0</v>
      </c>
      <c r="F1600" s="2">
        <v>0</v>
      </c>
      <c r="G1600" s="3">
        <f>B1600/1000*C1600</f>
        <v>14.769000000000002</v>
      </c>
      <c r="H1600" s="3">
        <f>ABS(C1600-ROUND(C1600,0))</f>
        <v>0.45000000000004547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438118.6</v>
      </c>
      <c r="D1601" s="2">
        <v>0</v>
      </c>
      <c r="E1601" s="2">
        <v>0</v>
      </c>
      <c r="F1601" s="2">
        <v>0</v>
      </c>
      <c r="G1601" s="3">
        <f t="shared" si="70"/>
        <v>9200.4905999999992</v>
      </c>
      <c r="H1601" s="3">
        <f t="shared" si="71"/>
        <v>0.40000000002328306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433565.3</v>
      </c>
      <c r="D1603" s="2">
        <v>0</v>
      </c>
      <c r="E1603" s="2">
        <v>0</v>
      </c>
      <c r="F1603" s="2">
        <v>0</v>
      </c>
      <c r="G1603" s="3">
        <f t="shared" si="70"/>
        <v>9972.0018999999993</v>
      </c>
      <c r="H1603" s="3">
        <f t="shared" si="71"/>
        <v>0.29999999998835847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369899.33</v>
      </c>
      <c r="D1604" s="2">
        <v>0</v>
      </c>
      <c r="E1604" s="2">
        <v>0</v>
      </c>
      <c r="F1604" s="2">
        <v>0</v>
      </c>
      <c r="G1604" s="3">
        <f t="shared" si="70"/>
        <v>8877.5839200000009</v>
      </c>
      <c r="H1604" s="3">
        <f t="shared" si="71"/>
        <v>0.33000000001629815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63150.85</v>
      </c>
      <c r="D1605" s="2">
        <v>0</v>
      </c>
      <c r="E1605" s="2">
        <v>0</v>
      </c>
      <c r="F1605" s="2">
        <v>0</v>
      </c>
      <c r="G1605" s="3">
        <f t="shared" si="70"/>
        <v>1578.77125</v>
      </c>
      <c r="H1605" s="3">
        <f t="shared" si="71"/>
        <v>0.15000000000145519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387.98</v>
      </c>
      <c r="D1606" s="2">
        <v>0</v>
      </c>
      <c r="E1606" s="2">
        <v>0</v>
      </c>
      <c r="F1606" s="2">
        <v>0</v>
      </c>
      <c r="G1606" s="3">
        <f t="shared" si="70"/>
        <v>10.087479999999999</v>
      </c>
      <c r="H1606" s="3">
        <f t="shared" si="71"/>
        <v>1.999999999998181E-2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127.14</v>
      </c>
      <c r="D1609" s="2">
        <v>0</v>
      </c>
      <c r="E1609" s="2">
        <v>0</v>
      </c>
      <c r="F1609" s="2">
        <v>0</v>
      </c>
      <c r="G1609" s="3">
        <f t="shared" si="70"/>
        <v>3.6870600000000002</v>
      </c>
      <c r="H1609" s="3">
        <f t="shared" si="71"/>
        <v>0.14000000000000057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822.1</v>
      </c>
      <c r="D1612" s="2">
        <v>0</v>
      </c>
      <c r="E1612" s="2">
        <v>0</v>
      </c>
      <c r="F1612" s="2">
        <v>0</v>
      </c>
      <c r="G1612" s="3">
        <f t="shared" si="70"/>
        <v>26.307200000000002</v>
      </c>
      <c r="H1612" s="3">
        <f t="shared" si="71"/>
        <v>0.10000000000002274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3655.53</v>
      </c>
      <c r="D1613" s="2">
        <v>0</v>
      </c>
      <c r="E1613" s="2">
        <v>0</v>
      </c>
      <c r="F1613" s="2">
        <v>0</v>
      </c>
      <c r="G1613" s="3">
        <f t="shared" si="70"/>
        <v>120.63249000000002</v>
      </c>
      <c r="H1613" s="3">
        <f t="shared" si="71"/>
        <v>0.46999999999979991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3655.53</v>
      </c>
      <c r="D1618" s="2">
        <v>0</v>
      </c>
      <c r="E1618" s="2">
        <v>0</v>
      </c>
      <c r="F1618" s="2">
        <v>0</v>
      </c>
      <c r="G1618" s="3">
        <f t="shared" si="70"/>
        <v>138.91014000000001</v>
      </c>
      <c r="H1618" s="3">
        <f t="shared" si="71"/>
        <v>0.46999999999979991</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75.67</v>
      </c>
      <c r="D1619" s="2">
        <v>0</v>
      </c>
      <c r="E1619" s="2">
        <v>0</v>
      </c>
      <c r="F1619" s="2">
        <v>0</v>
      </c>
      <c r="G1619" s="3">
        <f>B1619/1000*C1619</f>
        <v>2.95113</v>
      </c>
      <c r="H1619" s="3">
        <f>ABS(C1619-ROUND(C1619,0))</f>
        <v>0.32999999999999829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108130.72999999998</v>
      </c>
      <c r="D1620" s="2">
        <v>0</v>
      </c>
      <c r="E1620" s="2">
        <v>0</v>
      </c>
      <c r="F1620" s="2">
        <v>0</v>
      </c>
      <c r="G1620" s="3">
        <f t="shared" si="70"/>
        <v>4325.2291999999998</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108130.73</v>
      </c>
      <c r="D1680" s="2">
        <v>0</v>
      </c>
      <c r="E1680" s="2">
        <v>0</v>
      </c>
      <c r="F1680" s="2">
        <v>0</v>
      </c>
      <c r="G1680" s="3">
        <f t="shared" si="70"/>
        <v>10813.073</v>
      </c>
      <c r="H1680" s="3">
        <f t="shared" si="71"/>
        <v>0.27000000000407454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65505.14</v>
      </c>
      <c r="D1682" s="2">
        <v>0</v>
      </c>
      <c r="E1682" s="2">
        <v>0</v>
      </c>
      <c r="F1682" s="2">
        <v>0</v>
      </c>
      <c r="G1682" s="3">
        <f t="shared" si="70"/>
        <v>6681.5242799999996</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12665.29</v>
      </c>
      <c r="D1684" s="2">
        <v>0</v>
      </c>
      <c r="E1684" s="2">
        <v>0</v>
      </c>
      <c r="F1684" s="2">
        <v>0</v>
      </c>
      <c r="G1684" s="3">
        <f>B1684/1000*C1684</f>
        <v>1317.1901600000001</v>
      </c>
      <c r="H1684" s="3">
        <f>ABS(C1684-ROUND(C1684,0))</f>
        <v>0.29000000000087311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29960.3</v>
      </c>
      <c r="D1685" s="14">
        <v>0</v>
      </c>
      <c r="E1685" s="14">
        <v>0</v>
      </c>
      <c r="F1685" s="14">
        <v>0</v>
      </c>
      <c r="G1685" s="15">
        <f t="shared" si="70"/>
        <v>3145.8314999999998</v>
      </c>
      <c r="H1685" s="15">
        <f t="shared" si="71"/>
        <v>0.2999999999992724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8289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416661.33000000007</v>
      </c>
      <c r="I17" s="275">
        <f>'PR-RAS'!E6</f>
        <v>433727.87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455080.32999999996</v>
      </c>
      <c r="I18" s="275">
        <f>'PR-RAS'!E152</f>
        <v>429404.74000000005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57800.079999999907</v>
      </c>
      <c r="I20" s="275">
        <f>'PR-RAS'!E650</f>
        <v>58279.250000000065</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114459.97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108130.72999999998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108130.73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0" zoomScaleNormal="100" workbookViewId="0">
      <selection activeCell="E733" sqref="E73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416661.33000000007</v>
      </c>
      <c r="E6" s="60">
        <f>E7+E43+E49+E82+E106+E125+E134+E140</f>
        <v>433727.87</v>
      </c>
      <c r="F6" s="45">
        <f t="shared" ref="F6:F132" si="0">IF(D6&lt;&gt;0,IF(E6/D6&gt;=100,"&gt;&gt;100",E6/D6*100),"-")</f>
        <v>104.09602206185056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371500.71</v>
      </c>
      <c r="E49" s="60">
        <f>E50+E53+E58+E61+E64+E68+E71+E74+E77</f>
        <v>394623.57</v>
      </c>
      <c r="F49" s="45">
        <f t="shared" si="0"/>
        <v>106.22417652983758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371500.71</v>
      </c>
      <c r="E68" s="60">
        <f t="shared" si="11"/>
        <v>394623.57</v>
      </c>
      <c r="F68" s="45">
        <f t="shared" si="0"/>
        <v>106.22417652983758</v>
      </c>
    </row>
    <row r="69" spans="1:6" ht="12.75" customHeight="1" x14ac:dyDescent="0.2">
      <c r="A69" s="63" t="s">
        <v>141</v>
      </c>
      <c r="B69" s="64" t="s">
        <v>142</v>
      </c>
      <c r="C69" s="247" t="s">
        <v>141</v>
      </c>
      <c r="D69" s="194">
        <v>371500.71</v>
      </c>
      <c r="E69" s="194">
        <v>394623.57</v>
      </c>
      <c r="F69" s="45">
        <f t="shared" si="0"/>
        <v>106.22417652983758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1.32</v>
      </c>
      <c r="E82" s="60">
        <f t="shared" si="15"/>
        <v>0</v>
      </c>
      <c r="F82" s="45">
        <f t="shared" si="0"/>
        <v>0</v>
      </c>
    </row>
    <row r="83" spans="1:6" ht="12.75" customHeight="1" x14ac:dyDescent="0.2">
      <c r="A83" s="63">
        <v>641</v>
      </c>
      <c r="B83" s="64" t="s">
        <v>169</v>
      </c>
      <c r="C83" s="247" t="s">
        <v>170</v>
      </c>
      <c r="D83" s="60">
        <f t="shared" ref="D83:E83" si="16">SUM(D84:D90)</f>
        <v>1.32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1.32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72.84</v>
      </c>
      <c r="E106" s="336">
        <f>E107+E112+E120+E124</f>
        <v>55.37</v>
      </c>
      <c r="F106" s="71">
        <f t="shared" si="0"/>
        <v>76.015925315760569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72.84</v>
      </c>
      <c r="E112" s="60">
        <f t="shared" si="20"/>
        <v>55.37</v>
      </c>
      <c r="F112" s="45">
        <f t="shared" si="0"/>
        <v>76.015925315760569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72.84</v>
      </c>
      <c r="E117" s="194">
        <v>55.37</v>
      </c>
      <c r="F117" s="45">
        <f t="shared" si="0"/>
        <v>76.015925315760569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87.3</v>
      </c>
      <c r="E125" s="60">
        <f t="shared" si="22"/>
        <v>104.76</v>
      </c>
      <c r="F125" s="45">
        <f t="shared" si="0"/>
        <v>120.00000000000001</v>
      </c>
    </row>
    <row r="126" spans="1:6" ht="12.75" customHeight="1" x14ac:dyDescent="0.2">
      <c r="A126" s="63">
        <v>661</v>
      </c>
      <c r="B126" s="65" t="s">
        <v>255</v>
      </c>
      <c r="C126" s="247" t="s">
        <v>256</v>
      </c>
      <c r="D126" s="60">
        <f t="shared" ref="D126:E126" si="23">SUM(D127:D128)</f>
        <v>87.3</v>
      </c>
      <c r="E126" s="60">
        <f t="shared" si="23"/>
        <v>104.76</v>
      </c>
      <c r="F126" s="45">
        <f t="shared" si="0"/>
        <v>120.00000000000001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87.3</v>
      </c>
      <c r="E128" s="194">
        <v>104.76</v>
      </c>
      <c r="F128" s="45">
        <f t="shared" si="0"/>
        <v>120.00000000000001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44999.16</v>
      </c>
      <c r="E134" s="60">
        <f t="shared" si="25"/>
        <v>38944.17</v>
      </c>
      <c r="F134" s="45">
        <f t="shared" ref="F134:F229" si="26">IF(D134&lt;&gt;0,IF(E134/D134&gt;=100,"&gt;&gt;100",E134/D134*100),"-")</f>
        <v>86.544215492022502</v>
      </c>
    </row>
    <row r="135" spans="1:6" ht="24" x14ac:dyDescent="0.2">
      <c r="A135" s="63">
        <v>671</v>
      </c>
      <c r="B135" s="182" t="s">
        <v>273</v>
      </c>
      <c r="C135" s="247" t="s">
        <v>274</v>
      </c>
      <c r="D135" s="60">
        <f t="shared" ref="D135:E135" si="27">SUM(D136:D138)</f>
        <v>44999.16</v>
      </c>
      <c r="E135" s="60">
        <f t="shared" si="27"/>
        <v>38944.17</v>
      </c>
      <c r="F135" s="45">
        <f t="shared" si="26"/>
        <v>86.544215492022502</v>
      </c>
    </row>
    <row r="136" spans="1:6" ht="12.75" customHeight="1" x14ac:dyDescent="0.2">
      <c r="A136" s="63">
        <v>6711</v>
      </c>
      <c r="B136" s="65" t="s">
        <v>275</v>
      </c>
      <c r="C136" s="247" t="s">
        <v>276</v>
      </c>
      <c r="D136" s="194">
        <v>28635.95</v>
      </c>
      <c r="E136" s="194">
        <v>35729.1</v>
      </c>
      <c r="F136" s="45">
        <f t="shared" si="26"/>
        <v>124.77008794888943</v>
      </c>
    </row>
    <row r="137" spans="1:6" ht="24" x14ac:dyDescent="0.2">
      <c r="A137" s="63">
        <v>6712</v>
      </c>
      <c r="B137" s="182" t="s">
        <v>277</v>
      </c>
      <c r="C137" s="247" t="s">
        <v>278</v>
      </c>
      <c r="D137" s="194">
        <v>14526.96</v>
      </c>
      <c r="E137" s="194">
        <v>1364.25</v>
      </c>
      <c r="F137" s="45">
        <f t="shared" si="26"/>
        <v>9.3911596094434078</v>
      </c>
    </row>
    <row r="138" spans="1:6" ht="24" x14ac:dyDescent="0.2">
      <c r="A138" s="63" t="s">
        <v>279</v>
      </c>
      <c r="B138" s="65" t="s">
        <v>280</v>
      </c>
      <c r="C138" s="247" t="s">
        <v>279</v>
      </c>
      <c r="D138" s="194">
        <v>1836.25</v>
      </c>
      <c r="E138" s="194">
        <v>1850.82</v>
      </c>
      <c r="F138" s="45">
        <f t="shared" si="26"/>
        <v>100.7934649421375</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455080.32999999996</v>
      </c>
      <c r="E152" s="60">
        <f>E153+E164+E202+E221+E230+E262+E273</f>
        <v>429404.74000000005</v>
      </c>
      <c r="F152" s="45">
        <f t="shared" si="26"/>
        <v>94.358009277175327</v>
      </c>
    </row>
    <row r="153" spans="1:6" ht="12.75" customHeight="1" x14ac:dyDescent="0.2">
      <c r="A153" s="63">
        <v>31</v>
      </c>
      <c r="B153" s="64" t="s">
        <v>308</v>
      </c>
      <c r="C153" s="247" t="s">
        <v>3</v>
      </c>
      <c r="D153" s="60">
        <f t="shared" ref="D153:E153" si="30">D154+D159+D160</f>
        <v>401853.68999999994</v>
      </c>
      <c r="E153" s="60">
        <f t="shared" si="30"/>
        <v>369556.44000000006</v>
      </c>
      <c r="F153" s="45">
        <f t="shared" si="26"/>
        <v>91.962933076463742</v>
      </c>
    </row>
    <row r="154" spans="1:6" ht="12.75" customHeight="1" x14ac:dyDescent="0.2">
      <c r="A154" s="63">
        <v>311</v>
      </c>
      <c r="B154" s="64" t="s">
        <v>309</v>
      </c>
      <c r="C154" s="247" t="s">
        <v>310</v>
      </c>
      <c r="D154" s="60">
        <f t="shared" ref="D154:E154" si="31">SUM(D155:D158)</f>
        <v>334428.48</v>
      </c>
      <c r="E154" s="60">
        <f t="shared" si="31"/>
        <v>305417.78000000003</v>
      </c>
      <c r="F154" s="45">
        <f t="shared" si="26"/>
        <v>91.325290238439038</v>
      </c>
    </row>
    <row r="155" spans="1:6" ht="12.75" customHeight="1" x14ac:dyDescent="0.2">
      <c r="A155" s="63">
        <v>3111</v>
      </c>
      <c r="B155" s="64" t="s">
        <v>311</v>
      </c>
      <c r="C155" s="247" t="s">
        <v>312</v>
      </c>
      <c r="D155" s="194">
        <v>307251.68</v>
      </c>
      <c r="E155" s="194">
        <v>285205.09000000003</v>
      </c>
      <c r="F155" s="45">
        <f t="shared" si="26"/>
        <v>92.824582765503521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8623</v>
      </c>
      <c r="E157" s="194">
        <v>5381.03</v>
      </c>
      <c r="F157" s="45">
        <f t="shared" si="26"/>
        <v>62.403223935985153</v>
      </c>
    </row>
    <row r="158" spans="1:6" ht="12.75" customHeight="1" x14ac:dyDescent="0.2">
      <c r="A158" s="63">
        <v>3114</v>
      </c>
      <c r="B158" s="65" t="s">
        <v>317</v>
      </c>
      <c r="C158" s="247" t="s">
        <v>318</v>
      </c>
      <c r="D158" s="194">
        <v>18553.8</v>
      </c>
      <c r="E158" s="194">
        <v>14831.66</v>
      </c>
      <c r="F158" s="45">
        <f t="shared" si="26"/>
        <v>79.938664855716894</v>
      </c>
    </row>
    <row r="159" spans="1:6" ht="12.75" customHeight="1" x14ac:dyDescent="0.2">
      <c r="A159" s="63">
        <v>312</v>
      </c>
      <c r="B159" s="65" t="s">
        <v>319</v>
      </c>
      <c r="C159" s="247" t="s">
        <v>320</v>
      </c>
      <c r="D159" s="194">
        <v>12244.55</v>
      </c>
      <c r="E159" s="194">
        <v>13744.78</v>
      </c>
      <c r="F159" s="45">
        <f t="shared" si="26"/>
        <v>112.25222650076974</v>
      </c>
    </row>
    <row r="160" spans="1:6" ht="12.75" customHeight="1" x14ac:dyDescent="0.2">
      <c r="A160" s="63">
        <v>313</v>
      </c>
      <c r="B160" s="65" t="s">
        <v>321</v>
      </c>
      <c r="C160" s="247" t="s">
        <v>322</v>
      </c>
      <c r="D160" s="60">
        <f t="shared" ref="D160:E160" si="32">SUM(D161:D163)</f>
        <v>55180.66</v>
      </c>
      <c r="E160" s="60">
        <f t="shared" si="32"/>
        <v>50393.88</v>
      </c>
      <c r="F160" s="45">
        <f t="shared" si="26"/>
        <v>91.325257798656253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55180.66</v>
      </c>
      <c r="E162" s="194">
        <v>50393.88</v>
      </c>
      <c r="F162" s="45">
        <f t="shared" si="26"/>
        <v>91.325257798656253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52707.3</v>
      </c>
      <c r="E164" s="60">
        <f>E165+E170+E178+E188+E189+E194</f>
        <v>59375.509999999995</v>
      </c>
      <c r="F164" s="45">
        <f t="shared" si="26"/>
        <v>112.65139743451095</v>
      </c>
    </row>
    <row r="165" spans="1:6" ht="12.75" customHeight="1" x14ac:dyDescent="0.2">
      <c r="A165" s="63">
        <v>321</v>
      </c>
      <c r="B165" s="64" t="s">
        <v>331</v>
      </c>
      <c r="C165" s="247" t="s">
        <v>332</v>
      </c>
      <c r="D165" s="60">
        <f t="shared" ref="D165:E165" si="33">SUM(D166:D169)</f>
        <v>17482.36</v>
      </c>
      <c r="E165" s="60">
        <f t="shared" si="33"/>
        <v>19115.02</v>
      </c>
      <c r="F165" s="45">
        <f t="shared" si="26"/>
        <v>109.33889932480511</v>
      </c>
    </row>
    <row r="166" spans="1:6" ht="12.75" customHeight="1" x14ac:dyDescent="0.2">
      <c r="A166" s="63">
        <v>3211</v>
      </c>
      <c r="B166" s="64" t="s">
        <v>333</v>
      </c>
      <c r="C166" s="247" t="s">
        <v>334</v>
      </c>
      <c r="D166" s="194">
        <v>1821.2</v>
      </c>
      <c r="E166" s="194">
        <v>3281.76</v>
      </c>
      <c r="F166" s="45">
        <f t="shared" si="26"/>
        <v>180.1976718647046</v>
      </c>
    </row>
    <row r="167" spans="1:6" ht="12.75" customHeight="1" x14ac:dyDescent="0.2">
      <c r="A167" s="63">
        <v>3212</v>
      </c>
      <c r="B167" s="64" t="s">
        <v>335</v>
      </c>
      <c r="C167" s="247" t="s">
        <v>336</v>
      </c>
      <c r="D167" s="194">
        <v>15461.16</v>
      </c>
      <c r="E167" s="194">
        <v>15153.26</v>
      </c>
      <c r="F167" s="45">
        <f t="shared" si="26"/>
        <v>98.008558219435031</v>
      </c>
    </row>
    <row r="168" spans="1:6" ht="12.75" customHeight="1" x14ac:dyDescent="0.2">
      <c r="A168" s="63">
        <v>3213</v>
      </c>
      <c r="B168" s="64" t="s">
        <v>337</v>
      </c>
      <c r="C168" s="247" t="s">
        <v>338</v>
      </c>
      <c r="D168" s="194">
        <v>200</v>
      </c>
      <c r="E168" s="194">
        <v>680</v>
      </c>
      <c r="F168" s="45">
        <f t="shared" si="26"/>
        <v>340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24568.510000000002</v>
      </c>
      <c r="E170" s="60">
        <f t="shared" si="34"/>
        <v>28623.119999999999</v>
      </c>
      <c r="F170" s="45">
        <f t="shared" si="26"/>
        <v>116.50328001168975</v>
      </c>
    </row>
    <row r="171" spans="1:6" ht="12.75" customHeight="1" x14ac:dyDescent="0.2">
      <c r="A171" s="63">
        <v>3221</v>
      </c>
      <c r="B171" s="64" t="s">
        <v>343</v>
      </c>
      <c r="C171" s="247" t="s">
        <v>344</v>
      </c>
      <c r="D171" s="194">
        <v>5042.97</v>
      </c>
      <c r="E171" s="194">
        <v>10758.77</v>
      </c>
      <c r="F171" s="45">
        <f t="shared" si="26"/>
        <v>213.3419393730282</v>
      </c>
    </row>
    <row r="172" spans="1:6" ht="12.75" customHeight="1" x14ac:dyDescent="0.2">
      <c r="A172" s="63">
        <v>3222</v>
      </c>
      <c r="B172" s="64" t="s">
        <v>345</v>
      </c>
      <c r="C172" s="247" t="s">
        <v>346</v>
      </c>
      <c r="D172" s="194">
        <v>11565.11</v>
      </c>
      <c r="E172" s="194">
        <v>11165.09</v>
      </c>
      <c r="F172" s="45">
        <f t="shared" si="26"/>
        <v>96.541148333219482</v>
      </c>
    </row>
    <row r="173" spans="1:6" ht="12.75" customHeight="1" x14ac:dyDescent="0.2">
      <c r="A173" s="63">
        <v>3223</v>
      </c>
      <c r="B173" s="65" t="s">
        <v>347</v>
      </c>
      <c r="C173" s="247" t="s">
        <v>348</v>
      </c>
      <c r="D173" s="194">
        <v>5171.0600000000004</v>
      </c>
      <c r="E173" s="194">
        <v>6050.17</v>
      </c>
      <c r="F173" s="45">
        <f t="shared" si="26"/>
        <v>117.00057628416609</v>
      </c>
    </row>
    <row r="174" spans="1:6" ht="12.75" customHeight="1" x14ac:dyDescent="0.2">
      <c r="A174" s="63">
        <v>3224</v>
      </c>
      <c r="B174" s="65" t="s">
        <v>349</v>
      </c>
      <c r="C174" s="247" t="s">
        <v>350</v>
      </c>
      <c r="D174" s="194">
        <v>1628.75</v>
      </c>
      <c r="E174" s="194">
        <v>100.15</v>
      </c>
      <c r="F174" s="45">
        <f t="shared" si="26"/>
        <v>6.1488871834228709</v>
      </c>
    </row>
    <row r="175" spans="1:6" ht="12.75" customHeight="1" x14ac:dyDescent="0.2">
      <c r="A175" s="63">
        <v>3225</v>
      </c>
      <c r="B175" s="65" t="s">
        <v>351</v>
      </c>
      <c r="C175" s="247" t="s">
        <v>352</v>
      </c>
      <c r="D175" s="194">
        <v>1016.64</v>
      </c>
      <c r="E175" s="194">
        <v>548.94000000000005</v>
      </c>
      <c r="F175" s="45">
        <f t="shared" si="26"/>
        <v>53.995514636449485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143.97999999999999</v>
      </c>
      <c r="E177" s="194"/>
      <c r="F177" s="45">
        <f t="shared" si="26"/>
        <v>0</v>
      </c>
    </row>
    <row r="178" spans="1:6" ht="12.75" customHeight="1" x14ac:dyDescent="0.2">
      <c r="A178" s="63">
        <v>323</v>
      </c>
      <c r="B178" s="65" t="s">
        <v>357</v>
      </c>
      <c r="C178" s="247" t="s">
        <v>358</v>
      </c>
      <c r="D178" s="60">
        <f t="shared" ref="D178:E178" si="35">SUM(D179:D187)</f>
        <v>8726.1</v>
      </c>
      <c r="E178" s="60">
        <f t="shared" si="35"/>
        <v>8912.9199999999983</v>
      </c>
      <c r="F178" s="45">
        <f t="shared" si="26"/>
        <v>102.14093352127523</v>
      </c>
    </row>
    <row r="179" spans="1:6" ht="12.75" customHeight="1" x14ac:dyDescent="0.2">
      <c r="A179" s="63">
        <v>3231</v>
      </c>
      <c r="B179" s="65" t="s">
        <v>359</v>
      </c>
      <c r="C179" s="247" t="s">
        <v>360</v>
      </c>
      <c r="D179" s="194">
        <v>1092.08</v>
      </c>
      <c r="E179" s="194">
        <v>1272.3699999999999</v>
      </c>
      <c r="F179" s="45">
        <f t="shared" si="26"/>
        <v>116.50886381950041</v>
      </c>
    </row>
    <row r="180" spans="1:6" ht="12.75" customHeight="1" x14ac:dyDescent="0.2">
      <c r="A180" s="63">
        <v>3232</v>
      </c>
      <c r="B180" s="65" t="s">
        <v>361</v>
      </c>
      <c r="C180" s="247" t="s">
        <v>362</v>
      </c>
      <c r="D180" s="194">
        <v>3646.87</v>
      </c>
      <c r="E180" s="194">
        <v>458.5</v>
      </c>
      <c r="F180" s="45">
        <f t="shared" si="26"/>
        <v>12.572425120719959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733.39</v>
      </c>
      <c r="E182" s="194">
        <v>755.59</v>
      </c>
      <c r="F182" s="45">
        <f t="shared" si="26"/>
        <v>103.02703881972757</v>
      </c>
    </row>
    <row r="183" spans="1:6" ht="12.75" customHeight="1" x14ac:dyDescent="0.2">
      <c r="A183" s="63">
        <v>3235</v>
      </c>
      <c r="B183" s="64" t="s">
        <v>367</v>
      </c>
      <c r="C183" s="247" t="s">
        <v>368</v>
      </c>
      <c r="D183" s="194">
        <v>97.5</v>
      </c>
      <c r="E183" s="194">
        <v>1513.85</v>
      </c>
      <c r="F183" s="45">
        <f t="shared" si="26"/>
        <v>1552.6666666666665</v>
      </c>
    </row>
    <row r="184" spans="1:6" ht="12.75" customHeight="1" x14ac:dyDescent="0.2">
      <c r="A184" s="63">
        <v>3236</v>
      </c>
      <c r="B184" s="64" t="s">
        <v>369</v>
      </c>
      <c r="C184" s="247" t="s">
        <v>370</v>
      </c>
      <c r="D184" s="194">
        <v>211.25</v>
      </c>
      <c r="E184" s="194">
        <v>223</v>
      </c>
      <c r="F184" s="45">
        <f t="shared" si="26"/>
        <v>105.56213017751479</v>
      </c>
    </row>
    <row r="185" spans="1:6" ht="12.75" customHeight="1" x14ac:dyDescent="0.2">
      <c r="A185" s="63">
        <v>3237</v>
      </c>
      <c r="B185" s="64" t="s">
        <v>371</v>
      </c>
      <c r="C185" s="247" t="s">
        <v>372</v>
      </c>
      <c r="D185" s="194">
        <v>1016.58</v>
      </c>
      <c r="E185" s="194">
        <v>2645</v>
      </c>
      <c r="F185" s="45">
        <f t="shared" si="26"/>
        <v>260.18611422613077</v>
      </c>
    </row>
    <row r="186" spans="1:6" ht="12.75" customHeight="1" x14ac:dyDescent="0.2">
      <c r="A186" s="63">
        <v>3238</v>
      </c>
      <c r="B186" s="64" t="s">
        <v>373</v>
      </c>
      <c r="C186" s="247" t="s">
        <v>374</v>
      </c>
      <c r="D186" s="194">
        <v>1048.6099999999999</v>
      </c>
      <c r="E186" s="194">
        <v>1236.6099999999999</v>
      </c>
      <c r="F186" s="45">
        <f t="shared" si="26"/>
        <v>117.92849581827372</v>
      </c>
    </row>
    <row r="187" spans="1:6" ht="12.75" customHeight="1" x14ac:dyDescent="0.2">
      <c r="A187" s="63">
        <v>3239</v>
      </c>
      <c r="B187" s="64" t="s">
        <v>375</v>
      </c>
      <c r="C187" s="247" t="s">
        <v>376</v>
      </c>
      <c r="D187" s="194">
        <v>879.82</v>
      </c>
      <c r="E187" s="194">
        <v>808</v>
      </c>
      <c r="F187" s="45">
        <f t="shared" si="26"/>
        <v>91.83696665226978</v>
      </c>
    </row>
    <row r="188" spans="1:6" ht="12.75" customHeight="1" x14ac:dyDescent="0.2">
      <c r="A188" s="63">
        <v>324</v>
      </c>
      <c r="B188" s="64" t="s">
        <v>377</v>
      </c>
      <c r="C188" s="247" t="s">
        <v>378</v>
      </c>
      <c r="D188" s="194">
        <v>0</v>
      </c>
      <c r="E188" s="194">
        <v>229.21</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1930.33</v>
      </c>
      <c r="E194" s="60">
        <f t="shared" si="36"/>
        <v>2495.2400000000002</v>
      </c>
      <c r="F194" s="45">
        <f t="shared" si="26"/>
        <v>129.26494433594257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376.63</v>
      </c>
      <c r="E196" s="194">
        <v>377.92</v>
      </c>
      <c r="F196" s="45">
        <f t="shared" si="26"/>
        <v>100.34251121790618</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147.19999999999999</v>
      </c>
      <c r="E198" s="194">
        <v>158</v>
      </c>
      <c r="F198" s="45">
        <f t="shared" si="26"/>
        <v>107.33695652173914</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74.5</v>
      </c>
      <c r="E201" s="194">
        <v>699.32</v>
      </c>
      <c r="F201" s="45">
        <f t="shared" si="26"/>
        <v>938.68456375838923</v>
      </c>
    </row>
    <row r="202" spans="1:6" ht="12.75" customHeight="1" x14ac:dyDescent="0.2">
      <c r="A202" s="63">
        <v>34</v>
      </c>
      <c r="B202" s="183" t="s">
        <v>405</v>
      </c>
      <c r="C202" s="247" t="s">
        <v>406</v>
      </c>
      <c r="D202" s="60">
        <f t="shared" ref="D202:E202" si="37">D203+D208+D216</f>
        <v>519.34</v>
      </c>
      <c r="E202" s="60">
        <f t="shared" si="37"/>
        <v>380.99</v>
      </c>
      <c r="F202" s="45">
        <f t="shared" si="26"/>
        <v>73.360418993337689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477.56</v>
      </c>
      <c r="E208" s="60">
        <f t="shared" si="39"/>
        <v>378.27</v>
      </c>
      <c r="F208" s="45">
        <f t="shared" si="26"/>
        <v>79.208895217354879</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477.56</v>
      </c>
      <c r="E211" s="194">
        <v>378.27</v>
      </c>
      <c r="F211" s="45">
        <f t="shared" si="26"/>
        <v>79.208895217354879</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41.78</v>
      </c>
      <c r="E216" s="60">
        <f t="shared" si="40"/>
        <v>2.72</v>
      </c>
      <c r="F216" s="45">
        <f t="shared" si="26"/>
        <v>6.5102920057443754</v>
      </c>
    </row>
    <row r="217" spans="1:6" ht="12.75" customHeight="1" x14ac:dyDescent="0.2">
      <c r="A217" s="63">
        <v>3431</v>
      </c>
      <c r="B217" s="182" t="s">
        <v>435</v>
      </c>
      <c r="C217" s="247" t="s">
        <v>436</v>
      </c>
      <c r="D217" s="194">
        <v>41.78</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v>2.72</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91.8</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91.8</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91.8</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455080.32999999996</v>
      </c>
      <c r="E299" s="60">
        <f>E152-E297+E298</f>
        <v>429404.74000000005</v>
      </c>
      <c r="F299" s="45">
        <f t="shared" si="68"/>
        <v>94.358009277175327</v>
      </c>
    </row>
    <row r="300" spans="1:6" ht="12.75" customHeight="1" x14ac:dyDescent="0.2">
      <c r="A300" s="63" t="s">
        <v>581</v>
      </c>
      <c r="B300" s="64" t="s">
        <v>592</v>
      </c>
      <c r="C300" s="247" t="s">
        <v>593</v>
      </c>
      <c r="D300" s="60">
        <f>IF(D6&gt;=D299,D6-D299,0)</f>
        <v>0</v>
      </c>
      <c r="E300" s="60">
        <f>IF(E6&gt;=E299,E6-E299,0)</f>
        <v>4323.1299999999464</v>
      </c>
      <c r="F300" s="45" t="str">
        <f t="shared" si="68"/>
        <v>-</v>
      </c>
    </row>
    <row r="301" spans="1:6" ht="12.75" customHeight="1" x14ac:dyDescent="0.2">
      <c r="A301" s="63" t="s">
        <v>581</v>
      </c>
      <c r="B301" s="64" t="s">
        <v>594</v>
      </c>
      <c r="C301" s="247" t="s">
        <v>595</v>
      </c>
      <c r="D301" s="60">
        <f>IF(D299&gt;=D6,D299-D6,0)</f>
        <v>38418.999999999884</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296.62</v>
      </c>
      <c r="E303" s="194">
        <v>59992.37</v>
      </c>
      <c r="F303" s="45" t="str">
        <f t="shared" si="68"/>
        <v>&gt;&gt;100</v>
      </c>
    </row>
    <row r="304" spans="1:6" ht="12.75" customHeight="1" x14ac:dyDescent="0.2">
      <c r="A304" s="63">
        <v>96</v>
      </c>
      <c r="B304" s="220" t="s">
        <v>600</v>
      </c>
      <c r="C304" s="247" t="s">
        <v>601</v>
      </c>
      <c r="D304" s="194">
        <v>58058.879999999997</v>
      </c>
      <c r="E304" s="194">
        <v>59293.73</v>
      </c>
      <c r="F304" s="45">
        <f t="shared" si="68"/>
        <v>102.12689256148242</v>
      </c>
    </row>
    <row r="305" spans="1:6" ht="12" x14ac:dyDescent="0.2">
      <c r="A305" s="63">
        <v>9661</v>
      </c>
      <c r="B305" s="220" t="s">
        <v>602</v>
      </c>
      <c r="C305" s="247" t="s">
        <v>603</v>
      </c>
      <c r="D305" s="194">
        <v>17.46</v>
      </c>
      <c r="E305" s="194">
        <v>17.46</v>
      </c>
      <c r="F305" s="45">
        <f t="shared" si="68"/>
        <v>100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17324.439999999999</v>
      </c>
      <c r="E360" s="60">
        <f t="shared" si="86"/>
        <v>750.7</v>
      </c>
      <c r="F360" s="45">
        <f t="shared" si="72"/>
        <v>4.3331847955835805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4774.4399999999996</v>
      </c>
      <c r="E373" s="60">
        <f t="shared" si="90"/>
        <v>269.45</v>
      </c>
      <c r="F373" s="45">
        <f t="shared" si="72"/>
        <v>5.6435938036712159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4565.7299999999996</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3734.33</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831.4</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208.71</v>
      </c>
      <c r="E393" s="60">
        <f t="shared" si="94"/>
        <v>269.45</v>
      </c>
      <c r="F393" s="45">
        <f t="shared" si="72"/>
        <v>129.10258253078433</v>
      </c>
    </row>
    <row r="394" spans="1:6" ht="12.75" customHeight="1" x14ac:dyDescent="0.2">
      <c r="A394" s="63">
        <v>4241</v>
      </c>
      <c r="B394" s="64" t="s">
        <v>756</v>
      </c>
      <c r="C394" s="247" t="s">
        <v>757</v>
      </c>
      <c r="D394" s="194">
        <v>208.71</v>
      </c>
      <c r="E394" s="194">
        <v>269.45</v>
      </c>
      <c r="F394" s="45">
        <f t="shared" si="72"/>
        <v>129.10258253078433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12550</v>
      </c>
      <c r="E412" s="60">
        <f t="shared" si="100"/>
        <v>481.25</v>
      </c>
      <c r="F412" s="45">
        <f t="shared" si="72"/>
        <v>3.8346613545816735</v>
      </c>
    </row>
    <row r="413" spans="1:6" ht="12.75" customHeight="1" x14ac:dyDescent="0.2">
      <c r="A413" s="63">
        <v>451</v>
      </c>
      <c r="B413" s="64" t="s">
        <v>784</v>
      </c>
      <c r="C413" s="247" t="s">
        <v>785</v>
      </c>
      <c r="D413" s="194">
        <v>12550</v>
      </c>
      <c r="E413" s="194">
        <v>481.25</v>
      </c>
      <c r="F413" s="45">
        <f t="shared" si="72"/>
        <v>3.8346613545816735</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17324.439999999999</v>
      </c>
      <c r="E418" s="60">
        <f t="shared" si="102"/>
        <v>750.7</v>
      </c>
      <c r="F418" s="45">
        <f t="shared" si="72"/>
        <v>4.3331847955835805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416661.33000000007</v>
      </c>
      <c r="E422" s="60">
        <f>E6+E308</f>
        <v>433727.87</v>
      </c>
      <c r="F422" s="45">
        <f t="shared" si="72"/>
        <v>104.09602206185056</v>
      </c>
    </row>
    <row r="423" spans="1:6" ht="12.75" customHeight="1" x14ac:dyDescent="0.2">
      <c r="A423" s="63" t="s">
        <v>581</v>
      </c>
      <c r="B423" s="64" t="s">
        <v>804</v>
      </c>
      <c r="C423" s="247" t="s">
        <v>805</v>
      </c>
      <c r="D423" s="60">
        <f t="shared" ref="D423:E423" si="103">D299+D360</f>
        <v>472404.76999999996</v>
      </c>
      <c r="E423" s="60">
        <f t="shared" si="103"/>
        <v>430155.44000000006</v>
      </c>
      <c r="F423" s="45">
        <f t="shared" si="72"/>
        <v>91.056540347803875</v>
      </c>
    </row>
    <row r="424" spans="1:6" ht="12.75" customHeight="1" x14ac:dyDescent="0.2">
      <c r="A424" s="63" t="s">
        <v>581</v>
      </c>
      <c r="B424" s="64" t="s">
        <v>806</v>
      </c>
      <c r="C424" s="247" t="s">
        <v>807</v>
      </c>
      <c r="D424" s="60">
        <f t="shared" ref="D424:E424" si="104">IF(D422&gt;=D423,D422-D423,0)</f>
        <v>0</v>
      </c>
      <c r="E424" s="60">
        <f t="shared" si="104"/>
        <v>3572.4299999999348</v>
      </c>
      <c r="F424" s="45" t="str">
        <f t="shared" si="72"/>
        <v>-</v>
      </c>
    </row>
    <row r="425" spans="1:6" ht="12.75" customHeight="1" x14ac:dyDescent="0.2">
      <c r="A425" s="63" t="s">
        <v>581</v>
      </c>
      <c r="B425" s="64" t="s">
        <v>808</v>
      </c>
      <c r="C425" s="247" t="s">
        <v>809</v>
      </c>
      <c r="D425" s="60">
        <f t="shared" ref="D425:E425" si="105">IF(D423&gt;=D422,D423-D422,0)</f>
        <v>55743.439999999886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296.62</v>
      </c>
      <c r="E427" s="60">
        <f t="shared" si="107"/>
        <v>59992.37</v>
      </c>
      <c r="F427" s="45" t="str">
        <f t="shared" si="72"/>
        <v>&gt;&gt;100</v>
      </c>
    </row>
    <row r="428" spans="1:6" ht="24" x14ac:dyDescent="0.2">
      <c r="A428" s="249" t="s">
        <v>815</v>
      </c>
      <c r="B428" s="243" t="s">
        <v>816</v>
      </c>
      <c r="C428" s="250" t="s">
        <v>817</v>
      </c>
      <c r="D428" s="81">
        <f t="shared" ref="D428:E428" si="108">D304+D421</f>
        <v>58058.879999999997</v>
      </c>
      <c r="E428" s="81">
        <f t="shared" si="108"/>
        <v>59293.73</v>
      </c>
      <c r="F428" s="61">
        <f t="shared" si="72"/>
        <v>102.12689256148242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1760.02</v>
      </c>
      <c r="E535" s="60">
        <f>E536+E571+E584+E597+E629</f>
        <v>1859.31</v>
      </c>
      <c r="F535" s="45">
        <f t="shared" si="109"/>
        <v>105.64141316575947</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1760.02</v>
      </c>
      <c r="E597" s="60">
        <f t="shared" si="152"/>
        <v>1859.31</v>
      </c>
      <c r="F597" s="45">
        <f t="shared" si="109"/>
        <v>105.64141316575947</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1760.02</v>
      </c>
      <c r="E609" s="60">
        <f t="shared" si="156"/>
        <v>1859.31</v>
      </c>
      <c r="F609" s="45">
        <f t="shared" si="109"/>
        <v>105.64141316575947</v>
      </c>
    </row>
    <row r="610" spans="1:6" ht="24" x14ac:dyDescent="0.2">
      <c r="A610" s="63">
        <v>5443</v>
      </c>
      <c r="B610" s="64" t="s">
        <v>1169</v>
      </c>
      <c r="C610" s="247" t="s">
        <v>1170</v>
      </c>
      <c r="D610" s="194">
        <v>1760.02</v>
      </c>
      <c r="E610" s="194">
        <v>1859.31</v>
      </c>
      <c r="F610" s="45">
        <f t="shared" si="109"/>
        <v>105.64141316575947</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1760.02</v>
      </c>
      <c r="E640" s="60">
        <f>IF(E535-E430&gt;=0,E535-E430,0)</f>
        <v>1859.31</v>
      </c>
      <c r="F640" s="45">
        <f t="shared" si="109"/>
        <v>105.64141316575947</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416661.33000000007</v>
      </c>
      <c r="E643" s="60">
        <f>E422+E430</f>
        <v>433727.87</v>
      </c>
      <c r="F643" s="45">
        <f t="shared" si="109"/>
        <v>104.09602206185056</v>
      </c>
    </row>
    <row r="644" spans="1:6" ht="12.75" customHeight="1" x14ac:dyDescent="0.2">
      <c r="A644" s="63" t="s">
        <v>581</v>
      </c>
      <c r="B644" s="64" t="s">
        <v>1237</v>
      </c>
      <c r="C644" s="247" t="s">
        <v>1238</v>
      </c>
      <c r="D644" s="60">
        <f>D423+D535</f>
        <v>474164.79</v>
      </c>
      <c r="E644" s="60">
        <f>E423+E535</f>
        <v>432014.75000000006</v>
      </c>
      <c r="F644" s="45">
        <f t="shared" si="109"/>
        <v>91.110676944190658</v>
      </c>
    </row>
    <row r="645" spans="1:6" ht="12.75" customHeight="1" x14ac:dyDescent="0.2">
      <c r="A645" s="63" t="s">
        <v>581</v>
      </c>
      <c r="B645" s="64" t="s">
        <v>1239</v>
      </c>
      <c r="C645" s="247" t="s">
        <v>1240</v>
      </c>
      <c r="D645" s="60">
        <f t="shared" ref="D645:E645" si="163">IF(D643&gt;=D644,D643-D644,0)</f>
        <v>0</v>
      </c>
      <c r="E645" s="60">
        <f t="shared" si="163"/>
        <v>1713.1199999999371</v>
      </c>
      <c r="F645" s="45" t="str">
        <f t="shared" si="109"/>
        <v>-</v>
      </c>
    </row>
    <row r="646" spans="1:6" ht="12.75" customHeight="1" x14ac:dyDescent="0.2">
      <c r="A646" s="63" t="s">
        <v>581</v>
      </c>
      <c r="B646" s="64" t="s">
        <v>1241</v>
      </c>
      <c r="C646" s="247" t="s">
        <v>1242</v>
      </c>
      <c r="D646" s="60">
        <f t="shared" ref="D646:E646" si="164">IF(D644&gt;=D643,D644-D643,0)</f>
        <v>57503.459999999905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296.62</v>
      </c>
      <c r="E648" s="60">
        <f>IF(E427-E426+E642-E641&gt;=0,E427-E426+E642-E641,0)</f>
        <v>59992.37</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57800.079999999907</v>
      </c>
      <c r="E650" s="60">
        <f t="shared" si="166"/>
        <v>58279.250000000065</v>
      </c>
      <c r="F650" s="45">
        <f t="shared" si="109"/>
        <v>100.82901269340832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35</v>
      </c>
      <c r="E658" s="253">
        <v>35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22</v>
      </c>
      <c r="E660" s="253">
        <v>23</v>
      </c>
      <c r="F660" s="45">
        <f t="shared" si="167"/>
        <v>104.54545454545455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364376.73</v>
      </c>
      <c r="E683" s="192">
        <v>393023.36</v>
      </c>
      <c r="F683" s="71">
        <f t="shared" si="167"/>
        <v>107.86181653257604</v>
      </c>
    </row>
    <row r="684" spans="1:6" ht="24" x14ac:dyDescent="0.2">
      <c r="A684" s="70">
        <v>63613</v>
      </c>
      <c r="B684" s="182" t="s">
        <v>1317</v>
      </c>
      <c r="C684" s="278" t="s">
        <v>1318</v>
      </c>
      <c r="D684" s="192">
        <v>7123.98</v>
      </c>
      <c r="E684" s="192">
        <v>1600.21</v>
      </c>
      <c r="F684" s="71">
        <f t="shared" si="167"/>
        <v>22.462303375360403</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71.42</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1.42</v>
      </c>
      <c r="E726" s="192">
        <v>55.37</v>
      </c>
      <c r="F726" s="71">
        <f t="shared" si="167"/>
        <v>3899.2957746478874</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0</v>
      </c>
      <c r="E734" s="192"/>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223</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477.56</v>
      </c>
      <c r="E760" s="194">
        <v>378.27</v>
      </c>
      <c r="F760" s="45">
        <f t="shared" si="169"/>
        <v>79.208895217354879</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91.8</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114459.97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431789.36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430300.20999999996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370446.23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59381.19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380.99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91.8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750.7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738.45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438118.6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433565.3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369899.33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63150.85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387.98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127.14</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822.1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3655.53</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3655.53</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75.67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108130.72999999998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108130.73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65505.14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12665.29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29960.3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8289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Ljerka Ježić</cp:lastModifiedBy>
  <cp:lastPrinted>2026-07-13T09:11:33Z</cp:lastPrinted>
  <dcterms:created xsi:type="dcterms:W3CDTF">2022-04-01T05:14:30Z</dcterms:created>
  <dcterms:modified xsi:type="dcterms:W3CDTF">2026-07-13T09:39:44Z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