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5be0ce804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amještaj" sheetId="1" r:id="Rd08bfc0c576f48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0B3"/>
      </x:patternFill>
    </x:fill>
    <x:fill>
      <x:patternFill patternType="solid">
        <x:fgColor rgb="FFE5EDF7"/>
      </x:patternFill>
    </x:fill>
    <x:fill>
      <x:patternFill patternType="solid">
        <x:fgColor rgb="FF18365D"/>
      </x:patternFill>
    </x:fill>
    <x:fill>
      <x:patternFill patternType="solid">
        <x:fgColor rgb="FF315E8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3" borderId="0" xfId="0" applyNumberFormat="1" applyFont="1" applyFill="1" applyBorder="1"/>
    <x:xf numFmtId="0" fontId="3" fillId="4" borderId="0" xfId="0" applyNumberFormat="1" applyFont="1" applyFill="1" applyBorder="1"/>
    <x:xf numFmtId="0" fontId="2" fillId="3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200" fontId="2" fillId="3" borderId="0" xfId="0" applyNumberFormat="1" applyFont="1" applyFill="1" applyBorder="1"/>
    <x:xf numFmtId="20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f051b033a4696" /><Relationship Type="http://schemas.openxmlformats.org/officeDocument/2006/relationships/theme" Target="/xl/theme/theme1.xml" Id="Rdae15d11b96f43d6" /><Relationship Type="http://schemas.openxmlformats.org/officeDocument/2006/relationships/sharedStrings" Target="/xl/sharedStrings.xml" Id="R3cca7801444c4fe4" /><Relationship Type="http://schemas.openxmlformats.org/officeDocument/2006/relationships/worksheet" Target="/xl/worksheets/sheet1.xml" Id="Rd08bfc0c576f48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7" hidden="0" customWidth="1"/>
    <x:col min="3" max="3" width="85" hidden="0" customWidth="1"/>
    <x:col min="4" max="4" width="13" hidden="0" customWidth="1"/>
    <x:col min="5" max="5" width="12" hidden="0" customWidth="1"/>
    <x:col min="6" max="6" width="28" hidden="0" customWidth="1"/>
    <x:col min="7" max="7" width="27" hidden="0" customWidth="1"/>
  </x:cols>
  <x:sheetData>
    <x:row r="1" ht="31" customHeight="1">
      <x:c r="A1" s="13" t="str">
        <x:v>OŠ ŠTEFANJE  |  TROŠKOVNIK – GRUPA 8: NAMJEŠTAJ</x:v>
      </x:c>
      <x:c r="B1" s="13"/>
      <x:c r="C1" s="13"/>
      <x:c r="D1" s="13"/>
      <x:c r="E1" s="13"/>
      <x:c r="F1" s="13"/>
      <x:c r="G1" s="13"/>
    </x:row>
    <x:row r="2">
      <x:c r="A2" s="6" t="str">
        <x:v>Projekt: Štefanjski Š-faktor     •     Evidencijski broj: 11/26</x:v>
      </x:c>
      <x:c r="B2" s="6"/>
      <x:c r="C2" s="6"/>
      <x:c r="D2" s="6"/>
      <x:c r="E2" s="6"/>
      <x:c r="F2" s="6"/>
      <x:c r="G2" s="6"/>
    </x:row>
    <x:row r="3">
      <x:c r="A3" t="str">
        <x:v>PONUDITELJ: upisati jedinične cijene bez PDV-a u žuta polja stupca F.</x:v>
      </x:c>
    </x:row>
    <x:row r="5" ht="32" customHeight="1">
      <x:c r="A5" s="20" t="str">
        <x:v>R. br.</x:v>
      </x:c>
      <x:c r="B5" s="20" t="str">
        <x:v>Naziv stavke</x:v>
      </x:c>
      <x:c r="C5" s="20" t="str">
        <x:v>Tehničke specifikacije</x:v>
      </x:c>
      <x:c r="D5" s="20" t="str">
        <x:v>J. mj.</x:v>
      </x:c>
      <x:c r="E5" s="20" t="str">
        <x:v>Količina</x:v>
      </x:c>
      <x:c r="F5" s="20" t="str">
        <x:v>Jed. cijena bez PDV-a (€)</x:v>
      </x:c>
      <x:c r="G5" s="20" t="str">
        <x:v>Ukupno bez PDV-a (€)</x:v>
      </x:c>
    </x:row>
    <x:row r="6" ht="48" customHeight="1">
      <x:c r="A6" t="n">
        <x:v>1</x:v>
      </x:c>
      <x:c r="B6" t="str">
        <x:v>Namještaj i oprema za organizaciju prostora</x:v>
      </x:c>
      <x:c r="C6" s="4" t="str">
        <x:v>Set plastičnih spremnika/kutija za odlaganje i organizaciju (3 komada u setu, zapremnine 11 l po posudi)</x:v>
      </x:c>
      <x:c r="D6" t="str">
        <x:v>kom</x:v>
      </x:c>
      <x:c r="E6" s="22" t="n">
        <x:v>2</x:v>
      </x:c>
      <x:c r="F6" s="23"/>
      <x:c r="G6" s="22" t="str">
        <x:f>IF(F6="","",ROUND(E6*F6,2))</x:f>
      </x:c>
    </x:row>
    <x:row r="7" ht="48" customHeight="1">
      <x:c r="A7" t="n">
        <x:v>2</x:v>
      </x:c>
      <x:c r="B7" t="str">
        <x:v>Namještaj i oprema za organizaciju prostora</x:v>
      </x:c>
      <x:c r="C7" s="4" t="str">
        <x:v>Set plastičnih spremnika/kutija za odlaganje i organizaciju (4 komada u setu, zapremnine 5,5 l po posudi)</x:v>
      </x:c>
      <x:c r="D7" t="str">
        <x:v>kom</x:v>
      </x:c>
      <x:c r="E7" s="22" t="n">
        <x:v>4</x:v>
      </x:c>
      <x:c r="F7" s="23"/>
      <x:c r="G7" s="22" t="str">
        <x:f>IF(F7="","",ROUND(E7*F7,2))</x:f>
      </x:c>
    </x:row>
    <x:row r="8" ht="48" customHeight="1">
      <x:c r="A8" t="n">
        <x:v>3</x:v>
      </x:c>
      <x:c r="B8" t="str">
        <x:v>Namještaj i oprema za organizaciju prostora</x:v>
      </x:c>
      <x:c r="C8" s="4" t="str">
        <x:v>Plastični spremnika/kutija za odlaganje i organizaciju : 39x34x17cm +-5% , zapremnina 18l</x:v>
      </x:c>
      <x:c r="D8" t="str">
        <x:v>kom</x:v>
      </x:c>
      <x:c r="E8" s="22" t="n">
        <x:v>2</x:v>
      </x:c>
      <x:c r="F8" s="23"/>
      <x:c r="G8" s="22" t="str">
        <x:f>IF(F8="","",ROUND(E8*F8,2))</x:f>
      </x:c>
    </x:row>
    <x:row r="9" ht="48" customHeight="1">
      <x:c r="A9" t="n">
        <x:v>4</x:v>
      </x:c>
      <x:c r="B9" t="str">
        <x:v>Namještaj i oprema za organizaciju prostora</x:v>
      </x:c>
      <x:c r="C9" s="4" t="str">
        <x:v>Plastični spremnik/kutija za odlaganje i organizaciju s poklopcem: 58x38x19cm , 29,5 lit</x:v>
      </x:c>
      <x:c r="D9" t="str">
        <x:v>kom</x:v>
      </x:c>
      <x:c r="E9" s="22" t="n">
        <x:v>1</x:v>
      </x:c>
      <x:c r="F9" s="23"/>
      <x:c r="G9" s="22" t="str">
        <x:f>IF(F9="","",ROUND(E9*F9,2))</x:f>
      </x:c>
    </x:row>
    <x:row r="10" ht="48" customHeight="1">
      <x:c r="A10" t="n">
        <x:v>5</x:v>
      </x:c>
      <x:c r="B10" t="str">
        <x:v>Namještaj i oprema za organizaciju prostora</x:v>
      </x:c>
      <x:c r="C10" s="4" t="str">
        <x:v>Pjenasti tabure; dimenzije 30 × 30 × 32 cm, dopušteno odstupanje ±10%; punjenje od poliuretanske pjene; presvlaka periva ili brisiva, otporna na habanje; nosivost minimalno 80 kg.</x:v>
      </x:c>
      <x:c r="D10" t="str">
        <x:v>kom</x:v>
      </x:c>
      <x:c r="E10" s="22" t="n">
        <x:v>8</x:v>
      </x:c>
      <x:c r="F10" s="23"/>
      <x:c r="G10" s="22" t="str">
        <x:f>IF(F10="","",ROUND(E10*F10,2))</x:f>
      </x:c>
    </x:row>
    <x:row r="11" ht="48" customHeight="1">
      <x:c r="A11" t="n">
        <x:v>6</x:v>
      </x:c>
      <x:c r="B11" t="str">
        <x:v>Namještaj i oprema za organizaciju prostora</x:v>
      </x:c>
      <x:c r="C11" s="4" t="str">
        <x:v>Okrugli ili zaobljeni stolić; širina/promjer 50–60 cm; visina 40–50 cm; ploča minimalne debljine 18 mm; zaobljeni rubovi; stabilna konstrukcija.</x:v>
      </x:c>
      <x:c r="D11" t="str">
        <x:v>kom</x:v>
      </x:c>
      <x:c r="E11" s="22" t="n">
        <x:v>2</x:v>
      </x:c>
      <x:c r="F11" s="23"/>
      <x:c r="G11" s="22" t="str">
        <x:f>IF(F11="","",ROUND(E11*F11,2))</x:f>
      </x:c>
    </x:row>
    <x:row r="12" ht="48" customHeight="1">
      <x:c r="A12" t="n">
        <x:v>7</x:v>
      </x:c>
      <x:c r="B12" t="str">
        <x:v>Namještaj i oprema za organizaciju prostora</x:v>
      </x:c>
      <x:c r="C12" s="4" t="str">
        <x:v>Visoki dvokrilni školski ormar; dimenzije 80 × 60 × 195 cm, dopušteno odstupanje ±10%; oplemenjena iverica minimalne debljine 18 mm; najmanje 5 visinski podesivih polica; vrata s bravom i najmanje 2 ključa; zaštićeni rubovi.</x:v>
      </x:c>
      <x:c r="D12" t="str">
        <x:v>kom</x:v>
      </x:c>
      <x:c r="E12" s="22" t="n">
        <x:v>1</x:v>
      </x:c>
      <x:c r="F12" s="23"/>
      <x:c r="G12" s="22" t="str">
        <x:f>IF(F12="","",ROUND(E12*F12,2))</x:f>
      </x:c>
    </x:row>
    <x:row r="13" ht="48" customHeight="1">
      <x:c r="A13" t="n">
        <x:v>8</x:v>
      </x:c>
      <x:c r="B13" t="str">
        <x:v>Namještaj i oprema za organizaciju prostora</x:v>
      </x:c>
      <x:c r="C13" s="4" t="str">
        <x:v>Niski dvokrilni školski ormarić; dimenzije 80 × 50 × 76 cm, dopušteno odstupanje ±10%; oplemenjena iverica minimalne debljine 18 mm; najmanje 1 unutarnja polica; vrata s bravom; zaštićeni rubovi.</x:v>
      </x:c>
      <x:c r="D13" t="str">
        <x:v>kom</x:v>
      </x:c>
      <x:c r="E13" s="22" t="n">
        <x:v>1</x:v>
      </x:c>
      <x:c r="F13" s="23"/>
      <x:c r="G13" s="22" t="str">
        <x:f>IF(F13="","",ROUND(E13*F13,2))</x:f>
      </x:c>
    </x:row>
    <x:row r="14">
      <x:c r="E14" s="22"/>
      <x:c r="F14" s="22"/>
      <x:c r="G14" s="22"/>
    </x:row>
    <x:row r="15">
      <x:c r="E15" s="22"/>
      <x:c r="F15" s="24" t="str">
        <x:v>UKUPNO BEZ PDV-a</x:v>
      </x:c>
      <x:c r="G15" s="24" t="n">
        <x:f>SUM(G6:G13)</x:f>
        <x:v>0</x:v>
      </x:c>
    </x:row>
    <x:row r="16">
      <x:c r="E16" s="22"/>
      <x:c r="F16" s="24" t="str">
        <x:v>PDV 25 %</x:v>
      </x:c>
      <x:c r="G16" s="24" t="n">
        <x:f>ROUND(G15*25%,2)</x:f>
        <x:v>0</x:v>
      </x:c>
    </x:row>
    <x:row r="17">
      <x:c r="E17" s="22"/>
      <x:c r="F17" s="25" t="str">
        <x:v>UKUPNO S PDV-om</x:v>
      </x:c>
      <x:c r="G17" s="25" t="n">
        <x:f>SUM(G15:G16)</x:f>
        <x:v>0</x:v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